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60" windowWidth="12576" windowHeight="10956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</sheets>
  <definedNames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1">'Раздел 1'!$A$1:$R$34</definedName>
    <definedName name="_xlnm.Print_Area" localSheetId="2">'Разделы 2, 3, 4'!$A$1:$O$37</definedName>
    <definedName name="_xlnm.Print_Area" localSheetId="3">'Разделы 5, 6, 7'!$A$1:$H$30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<sst xmlns="http://schemas.openxmlformats.org/spreadsheetml/2006/main" count="213" uniqueCount="185">
  <si>
    <t>Верховный Суд Российской Федерации</t>
  </si>
  <si>
    <t xml:space="preserve">Штат судей на конец отчетного периода </t>
  </si>
  <si>
    <t>Наименование получателя</t>
  </si>
  <si>
    <t>М.П.</t>
  </si>
  <si>
    <t>дата составления отчета</t>
  </si>
  <si>
    <t>Число лиц</t>
  </si>
  <si>
    <t>Раздел 7. Справка о количестве судов и судей</t>
  </si>
  <si>
    <t>По видам учреждений</t>
  </si>
  <si>
    <t>Должностное лицо, ответственное за составление отчета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</si>
  <si>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</si>
  <si>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</si>
  <si>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</si>
  <si>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</si>
  <si>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</si>
  <si>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</si>
  <si>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</si>
  <si>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</si>
  <si>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</si>
  <si>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</si>
  <si>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</si>
  <si>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</si>
  <si>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</si>
  <si>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</si>
  <si>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</si>
  <si>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УСД в Ханты-Мансийском АО</t>
  </si>
  <si>
    <t>Текущая дата печати:</t>
  </si>
  <si>
    <t>Код:</t>
  </si>
  <si>
    <t>По судебным постановлениям, 
вынесенным во всех инстанциях</t>
  </si>
  <si>
    <t>ст. 221 
УК РФ</t>
  </si>
  <si>
    <t>ст. 261 
УК РФ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</si>
  <si>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</si>
  <si>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</si>
  <si>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</si>
  <si>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</si>
  <si>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</si>
  <si>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</si>
  <si>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</si>
  <si>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</si>
  <si>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</si>
  <si>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</si>
  <si>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</si>
  <si>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</si>
  <si>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</si>
  <si>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</si>
  <si>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</si>
  <si>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</si>
  <si>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</si>
  <si>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</si>
  <si>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</si>
  <si>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</si>
  <si>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</si>
  <si>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</si>
  <si>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</si>
  <si>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</si>
  <si>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</si>
  <si>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</si>
  <si>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</si>
  <si>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</si>
  <si>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</si>
  <si>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</si>
  <si>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</si>
  <si>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</si>
  <si>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</si>
  <si>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</si>
  <si>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</si>
  <si>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</si>
  <si>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</si>
  <si>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</si>
  <si>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</si>
  <si>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</si>
  <si>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</si>
  <si>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</si>
  <si>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</si>
  <si>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в гражданском производстве</t>
  </si>
  <si>
    <t>в административном производстве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</si>
  <si>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</si>
  <si>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>Районный суд</t>
  </si>
  <si>
    <t xml:space="preserve">Руководитель </t>
  </si>
  <si>
    <t>Областные и равные им суды</t>
  </si>
  <si>
    <t>в уголовном производстве</t>
  </si>
  <si>
    <t>Всего вынесено постановлений о назначении экспертиз</t>
  </si>
  <si>
    <t>Количество судов, по которым составлен отчет (для сводного отчета)</t>
  </si>
  <si>
    <t>Общая сумма по исполнительным листам, переданным для исполнения судебным приставам-исполнителям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</si>
  <si>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</si>
  <si>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</si>
  <si>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</si>
  <si>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</si>
  <si>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</si>
  <si>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</si>
  <si>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Управления Судебного департамента в субъектах Российской Федерации</t>
  </si>
  <si>
    <t>Управлению Судебного департамента в субъекте Российской Федерации</t>
  </si>
  <si>
    <t>Контрольное равенство: строка 5 равна сумме строк 1-4, графа 1 равна сумме граф 2-5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</si>
  <si>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</si>
  <si>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t>1 инстанция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</si>
  <si>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</si>
  <si>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</si>
  <si>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в том числе из гр. 1: 
ст. 158-162 УК РФ</t>
  </si>
  <si>
    <t>ст. 164 
УК РФ</t>
  </si>
  <si>
    <t>ст. 226 
УК РФ</t>
  </si>
  <si>
    <t>ст. 229 
УК РФ</t>
  </si>
  <si>
    <t>в том числе 
из гр. 8: 
ст. 163 
УК РФ</t>
  </si>
  <si>
    <t>ст. 165-168 
УК РФ</t>
  </si>
  <si>
    <t>ст. 285-293
УК РФ</t>
  </si>
  <si>
    <t>иные составы преступ-лений по УК РФ</t>
  </si>
  <si>
    <t>из гр. 1 и 8 по преступлениям коррупционной направленности 
(по перечню № 23 Генеральной прокуратуры  Российской Федерации)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</si>
  <si>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</si>
  <si>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 xml:space="preserve">В том числе 
(из стр. 1) по принадлежности к видам собственности:            </t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</si>
  <si>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</si>
  <si>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</si>
  <si>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</si>
  <si>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</si>
  <si>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</si>
  <si>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</si>
  <si>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 xml:space="preserve">В том числе 
(из стр. 10) по принадлежности к видам собственности:         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</si>
  <si>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</si>
  <si>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</si>
  <si>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</si>
  <si>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</si>
  <si>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t>Сумма  по исполнительным документам, направленная для обращения взыскания  в органы уголовно-исполнительной системы и др. организации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</si>
  <si>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</si>
  <si>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t>из гр. 5 в подразделения ССП</t>
  </si>
  <si>
    <t>из гр. 6 из подразделений ССП</t>
  </si>
  <si>
    <t>из гр. 7 из подразделений ССП</t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</si>
  <si>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</si>
  <si>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</si>
  <si>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</si>
  <si>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</si>
  <si>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</si>
  <si>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</si>
  <si>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</si>
  <si>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</si>
  <si>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t>Штрафы как вид наказания по делам об административных правонарушениях 
(из формы №1-АП раздел 1 стр. 1, гр. 28; сумма гр. 29 - 30)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</si>
  <si>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</si>
  <si>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r>
      <t>Сумма легализованных денежных средств, подлежащих обращению в доход государства (руб.)</t>
    </r>
    <r>
      <rPr>
        <b/>
        <vertAlign val="superscript"/>
        <sz val="22"/>
        <rFont val="Times New Roman CYR"/>
        <family val="0"/>
      </rPr>
      <t>4</t>
    </r>
  </si>
  <si>
    <t>Всего вынесено постановлений об оплате сумм процессуальных издержек (по числу лиц)</t>
  </si>
  <si>
    <t>в производстве по делам об административных правонарушениях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</si>
  <si>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</si>
  <si>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</si>
  <si>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</si>
  <si>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</si>
  <si>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</si>
  <si>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</si>
  <si>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</si>
  <si>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</si>
  <si>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</si>
  <si>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</si>
  <si>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другими преступле-ниями                                                                                                                                                                                                                                                                                                                                                                                    (не хищениями)</t>
  </si>
  <si>
    <t>код и номер телефона</t>
  </si>
  <si>
    <t>Количество лиц, в отношении которых определены суммы об оплате процессуальных издержек; выплате вознаграждения за участие в уголовном судопроизводстве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</si>
  <si>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</si>
  <si>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</si>
  <si>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</si>
  <si>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</si>
  <si>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</si>
  <si>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Лица, временно отстраненные от должности (ст. 114, ст. 131 УПК РФ)</t>
  </si>
  <si>
    <t>Пимечание к разделам 5, 6:</t>
  </si>
  <si>
    <r>
      <t>Раздел 5. Вынесено постановлений об оплате процессуальных издержек за счет средств федерального бюджета</t>
    </r>
    <r>
      <rPr>
        <b/>
        <vertAlign val="superscript"/>
        <sz val="36"/>
        <rFont val="Times New Roman"/>
        <family val="1"/>
      </rPr>
      <t>1</t>
    </r>
  </si>
  <si>
    <t>Примечание к разделу 4: сведения о суммах средств, обращенных с доход государства (конфискованного в соотв. со ст. 104.1 УК РФ), учитываются по судебным актам, вступившим в законную силу в отчетном периоде.</t>
  </si>
  <si>
    <t xml:space="preserve">Примечание к разделам 2, 3, 4: 
1 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решения,  добровольной уплаты половины штрафа в соответствии с ч. 1.3 ст. 32.2 КоАП РФ
2 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Количество учтенных сумм.
4 Суммы указываются в рублях без копеек
5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</si>
  <si>
    <t>1) графа 9 меньше или равна графе 5; 2) графа 11 меньше или равна графе 6; 3) графа 13 меньше или равна графе 7</t>
  </si>
  <si>
    <t xml:space="preserve">На стадии дознания, предварительного следствия </t>
  </si>
  <si>
    <t xml:space="preserve">На стадии судебного рассмотрения </t>
  </si>
  <si>
    <t xml:space="preserve">Госпошлина, присужденная к взысканию в доход государства по делам административного судопроизводства </t>
  </si>
  <si>
    <t xml:space="preserve">Госпошлина, присужденная к взысканию в доход государства по гражданским делам 
</t>
  </si>
  <si>
    <t xml:space="preserve">Госпошлина, уплаченная по административным делам при подаче заявления 
</t>
  </si>
  <si>
    <t xml:space="preserve">Госпошлина, уплаченная по гражданским делам при подаче заявления 
</t>
  </si>
  <si>
    <t xml:space="preserve">Госпошлина, присужденная к взысканию в доход государства по гражданским искам в уголовном процессе </t>
  </si>
  <si>
    <t xml:space="preserve">Количество  лиц 
которым назначены штрафы» (для стр. 1-7), количество дел, по которым присуждена/уплачена госпошлина 
(для стр.8-12)
</t>
  </si>
  <si>
    <t>статьи по главе 22 УК РФ 
(ст. 169-200.6
УК РФ)</t>
  </si>
  <si>
    <t>Сумма ущерба, не присужденная судом (мировым судьей) к взысканию с учетом материального положения должника или вины других лиц, или в связи с конкретной обстановкой</t>
  </si>
  <si>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</si>
  <si>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20"/>
        <rFont val="Times New Roman CYR"/>
        <family val="0"/>
      </rPr>
      <t>2</t>
    </r>
    <r>
      <rPr>
        <sz val="20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</si>
  <si>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20"/>
        <rFont val="Times New Roman CYR"/>
        <family val="0"/>
      </rPr>
      <t>сведения учитываются</t>
    </r>
    <r>
      <rPr>
        <sz val="20"/>
        <rFont val="Times New Roman CYR"/>
        <family val="1"/>
      </rPr>
      <t xml:space="preserve"> по приговорам и </t>
    </r>
    <r>
      <rPr>
        <sz val="20"/>
        <rFont val="Times New Roman CYR"/>
        <family val="0"/>
      </rPr>
      <t>судебным</t>
    </r>
    <r>
      <rPr>
        <sz val="20"/>
        <rFont val="Times New Roman CYR"/>
        <family val="1"/>
      </rPr>
      <t xml:space="preserve"> решениям, вступившим в законную силу в отчетном периоде.</t>
    </r>
  </si>
  <si>
    <t>Контрольные равенства: 1) строка 1 равна сумме строк 2-7 и сумме строк 8-10;  2) строка 10 равна сумме строк 11-16;  3) строка 10 равна сумме строк 17, 22-23 (инф.);  4) строка 17 равна сумме строк 18-21;  5) графа 1 равна сумме граф 2-7;  6) графа 8 равна сумме граф 9-14; 7) графа 15 меньше или равна сумме граф 1, 8.</t>
  </si>
  <si>
    <r>
      <t>Раздел 6. Вынесено постановлений о назначении экспертиз</t>
    </r>
    <r>
      <rPr>
        <b/>
        <vertAlign val="superscript"/>
        <sz val="36"/>
        <rFont val="Times New Roman"/>
        <family val="1"/>
      </rPr>
      <t xml:space="preserve">1 </t>
    </r>
  </si>
  <si>
    <r>
      <rPr>
        <vertAlign val="superscript"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По первой и апелляционным инстанциям (в кассационной инстанци нет учета)</t>
    </r>
  </si>
  <si>
    <r>
      <t>возвращено без исполнения, отозвано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 xml:space="preserve"> </t>
    </r>
  </si>
  <si>
    <t xml:space="preserve">  Утверждена 
приказом Судебного департамента
при Верховном Суде Российской Федерации
от 11.04.2017 № 65 
(в редакции приказа от 12.05.2020 № 70)</t>
  </si>
  <si>
    <t>И.о.начальника Управления по обеспечению деятельности мировых судей Аппарата Губернатора Ханты-Мансийского автономного округа - Югры                               Ж.И.Ярцева</t>
  </si>
  <si>
    <t>Консультант отдела ООДМС                              Т.В.Кирменская</t>
  </si>
  <si>
    <t>(3467) 32 58 46</t>
  </si>
  <si>
    <t>628011, ул. Ленина, 64,г. Ханты-Мансийск,  Тюменская область</t>
  </si>
  <si>
    <t>Судебный  департамент  при  Верховном  Суде  РФ</t>
  </si>
  <si>
    <t>107996  г. Москва,  ул.  Гиляровского,  дом  31,  корпус 2</t>
  </si>
  <si>
    <t>Сводный отчет по судебным участкам мировых судей 
Ханты-Мансийского автономного округа -  Югры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</si>
</sst>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[$-F800]dddd\,\ mmmm\ dd\,\ yyyy"/>
    <numFmt numFmtId="177" formatCode="[&lt;=9999999]###\-####;\(###\)\ ###\-#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9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8"/>
      <name val="Times New Roman"/>
      <family val="1"/>
    </font>
    <font>
      <b/>
      <sz val="30"/>
      <name val="Times New Roman CYR"/>
      <family val="0"/>
    </font>
    <font>
      <sz val="16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b/>
      <sz val="24"/>
      <name val="Times New Roman CYR"/>
      <family val="1"/>
    </font>
    <font>
      <sz val="22"/>
      <name val="Times New Roman"/>
      <family val="1"/>
    </font>
    <font>
      <b/>
      <sz val="36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vertAlign val="superscript"/>
      <sz val="36"/>
      <name val="Times New Roman"/>
      <family val="1"/>
    </font>
    <font>
      <vertAlign val="superscript"/>
      <sz val="20"/>
      <name val="Times New Roman CYR"/>
      <family val="0"/>
    </font>
    <font>
      <sz val="20"/>
      <name val="Arial"/>
      <family val="2"/>
    </font>
    <font>
      <sz val="20"/>
      <name val="Times New Roman"/>
      <family val="1"/>
    </font>
    <font>
      <vertAlign val="superscript"/>
      <sz val="20"/>
      <name val="Times New Roman"/>
      <family val="1"/>
    </font>
    <font>
      <sz val="9"/>
      <name val="Times New Roman"/>
      <family val="1"/>
    </font>
    <font>
      <b/>
      <sz val="28"/>
      <name val="Times New Roman CYR"/>
      <family val="0"/>
    </font>
    <font>
      <b/>
      <sz val="28"/>
      <name val="Times New Roman"/>
      <family val="1"/>
    </font>
    <font>
      <b/>
      <sz val="3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0" fillId="0" borderId="0">
      <alignment/>
      <protection/>
    </xf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 applyProtection="1">
      <alignment shrinkToFi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1" fillId="0" borderId="13" xfId="0" applyFont="1" applyBorder="1" applyAlignment="1" applyProtection="1">
      <alignment horizontal="left"/>
      <protection/>
    </xf>
    <xf numFmtId="0" fontId="21" fillId="0" borderId="14" xfId="0" applyFont="1" applyBorder="1" applyAlignment="1" applyProtection="1">
      <alignment horizontal="left"/>
      <protection/>
    </xf>
    <xf numFmtId="0" fontId="24" fillId="0" borderId="11" xfId="0" applyFont="1" applyBorder="1" applyAlignment="1" applyProtection="1">
      <alignment horizontal="right" wrapText="1"/>
      <protection/>
    </xf>
    <xf numFmtId="0" fontId="24" fillId="33" borderId="11" xfId="0" applyFont="1" applyFill="1" applyBorder="1" applyAlignment="1" applyProtection="1">
      <alignment horizontal="center" wrapText="1"/>
      <protection locked="0"/>
    </xf>
    <xf numFmtId="0" fontId="24" fillId="0" borderId="11" xfId="0" applyFont="1" applyBorder="1" applyAlignment="1" applyProtection="1">
      <alignment horizontal="center" wrapText="1"/>
      <protection/>
    </xf>
    <xf numFmtId="0" fontId="24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49" fontId="27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7" fillId="0" borderId="16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3" fontId="12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7" fillId="0" borderId="0" xfId="0" applyFont="1" applyAlignment="1" applyProtection="1" quotePrefix="1">
      <alignment horizontal="right"/>
      <protection/>
    </xf>
    <xf numFmtId="0" fontId="25" fillId="0" borderId="17" xfId="0" applyFont="1" applyFill="1" applyBorder="1" applyAlignment="1">
      <alignment horizontal="center" vertical="center" wrapText="1"/>
    </xf>
    <xf numFmtId="14" fontId="3" fillId="0" borderId="0" xfId="0" applyNumberFormat="1" applyFont="1" applyAlignment="1" applyProtection="1">
      <alignment/>
      <protection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7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35" fillId="0" borderId="17" xfId="0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49" fontId="38" fillId="0" borderId="17" xfId="0" applyNumberFormat="1" applyFont="1" applyFill="1" applyBorder="1" applyAlignment="1">
      <alignment vertical="center" wrapText="1"/>
    </xf>
    <xf numFmtId="49" fontId="38" fillId="0" borderId="17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/>
    </xf>
    <xf numFmtId="0" fontId="35" fillId="0" borderId="18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49" fontId="43" fillId="0" borderId="18" xfId="62" applyNumberFormat="1" applyFont="1" applyFill="1" applyBorder="1" applyAlignment="1">
      <alignment vertical="center" wrapText="1"/>
      <protection/>
    </xf>
    <xf numFmtId="0" fontId="37" fillId="0" borderId="17" xfId="0" applyNumberFormat="1" applyFont="1" applyFill="1" applyBorder="1" applyAlignment="1">
      <alignment horizontal="center" vertical="center" wrapText="1"/>
    </xf>
    <xf numFmtId="49" fontId="43" fillId="0" borderId="17" xfId="62" applyNumberFormat="1" applyFont="1" applyFill="1" applyBorder="1" applyAlignment="1">
      <alignment vertical="center" wrapText="1"/>
      <protection/>
    </xf>
    <xf numFmtId="0" fontId="34" fillId="0" borderId="0" xfId="0" applyFont="1" applyFill="1" applyAlignment="1">
      <alignment horizontal="left" vertical="center"/>
    </xf>
    <xf numFmtId="0" fontId="12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43" fillId="0" borderId="17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0" fontId="48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6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9" fillId="0" borderId="17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48" fillId="0" borderId="2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48" fillId="0" borderId="17" xfId="0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50" fillId="0" borderId="0" xfId="63" applyFont="1" applyFill="1" applyBorder="1" applyAlignment="1">
      <alignment horizontal="center" vertical="top"/>
      <protection/>
    </xf>
    <xf numFmtId="0" fontId="51" fillId="0" borderId="0" xfId="0" applyFont="1" applyFill="1" applyAlignment="1">
      <alignment horizontal="right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9" fillId="0" borderId="17" xfId="0" applyFont="1" applyFill="1" applyBorder="1" applyAlignment="1">
      <alignment horizontal="center" vertical="center" wrapText="1"/>
    </xf>
    <xf numFmtId="3" fontId="48" fillId="33" borderId="17" xfId="0" applyNumberFormat="1" applyFont="1" applyFill="1" applyBorder="1" applyAlignment="1">
      <alignment horizontal="right" vertical="center"/>
    </xf>
    <xf numFmtId="0" fontId="50" fillId="0" borderId="16" xfId="0" applyFont="1" applyFill="1" applyBorder="1" applyAlignment="1">
      <alignment wrapText="1"/>
    </xf>
    <xf numFmtId="0" fontId="51" fillId="0" borderId="0" xfId="0" applyFont="1" applyFill="1" applyAlignment="1">
      <alignment wrapText="1"/>
    </xf>
    <xf numFmtId="177" fontId="51" fillId="0" borderId="22" xfId="63" applyNumberFormat="1" applyFont="1" applyFill="1" applyBorder="1" applyAlignment="1">
      <alignment/>
      <protection/>
    </xf>
    <xf numFmtId="0" fontId="51" fillId="0" borderId="0" xfId="63" applyFont="1" applyFill="1" applyBorder="1" applyAlignment="1">
      <alignment horizontal="left" vertical="center"/>
      <protection/>
    </xf>
    <xf numFmtId="0" fontId="51" fillId="0" borderId="0" xfId="0" applyFont="1" applyFill="1" applyBorder="1" applyAlignment="1">
      <alignment wrapText="1"/>
    </xf>
    <xf numFmtId="0" fontId="50" fillId="0" borderId="0" xfId="63" applyFont="1" applyFill="1" applyBorder="1" applyAlignment="1">
      <alignment vertical="top" wrapText="1"/>
      <protection/>
    </xf>
    <xf numFmtId="0" fontId="51" fillId="0" borderId="0" xfId="63" applyFont="1" applyFill="1" applyBorder="1" applyAlignment="1">
      <alignment vertical="center" wrapText="1"/>
      <protection/>
    </xf>
    <xf numFmtId="0" fontId="51" fillId="0" borderId="0" xfId="0" applyFont="1" applyFill="1" applyBorder="1" applyAlignment="1">
      <alignment/>
    </xf>
    <xf numFmtId="0" fontId="38" fillId="0" borderId="0" xfId="0" applyFont="1" applyFill="1" applyAlignment="1">
      <alignment horizontal="left" vertical="center"/>
    </xf>
    <xf numFmtId="0" fontId="54" fillId="0" borderId="0" xfId="0" applyFont="1" applyBorder="1" applyAlignment="1">
      <alignment vertical="center" wrapText="1"/>
    </xf>
    <xf numFmtId="0" fontId="38" fillId="0" borderId="0" xfId="0" applyFont="1" applyFill="1" applyAlignment="1">
      <alignment/>
    </xf>
    <xf numFmtId="49" fontId="38" fillId="0" borderId="0" xfId="0" applyNumberFormat="1" applyFont="1" applyFill="1" applyBorder="1" applyAlignment="1">
      <alignment vertical="top" wrapText="1"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/>
    </xf>
    <xf numFmtId="0" fontId="55" fillId="0" borderId="16" xfId="0" applyFont="1" applyFill="1" applyBorder="1" applyAlignment="1">
      <alignment wrapText="1"/>
    </xf>
    <xf numFmtId="0" fontId="55" fillId="0" borderId="0" xfId="0" applyFont="1" applyFill="1" applyAlignment="1">
      <alignment/>
    </xf>
    <xf numFmtId="3" fontId="58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58" fillId="34" borderId="17" xfId="0" applyNumberFormat="1" applyFont="1" applyFill="1" applyBorder="1" applyAlignment="1" applyProtection="1">
      <alignment horizontal="right" vertical="center"/>
      <protection locked="0"/>
    </xf>
    <xf numFmtId="3" fontId="58" fillId="35" borderId="17" xfId="0" applyNumberFormat="1" applyFont="1" applyFill="1" applyBorder="1" applyAlignment="1" applyProtection="1">
      <alignment horizontal="right" vertical="center" wrapText="1"/>
      <protection locked="0"/>
    </xf>
    <xf numFmtId="3" fontId="58" fillId="31" borderId="17" xfId="0" applyNumberFormat="1" applyFont="1" applyFill="1" applyBorder="1" applyAlignment="1" applyProtection="1">
      <alignment horizontal="right" vertical="center"/>
      <protection locked="0"/>
    </xf>
    <xf numFmtId="3" fontId="59" fillId="31" borderId="17" xfId="0" applyNumberFormat="1" applyFont="1" applyFill="1" applyBorder="1" applyAlignment="1">
      <alignment horizontal="right" vertical="center"/>
    </xf>
    <xf numFmtId="0" fontId="1" fillId="0" borderId="14" xfId="61" applyFont="1" applyFill="1" applyBorder="1" applyAlignment="1" applyProtection="1">
      <alignment horizontal="left"/>
      <protection locked="0"/>
    </xf>
    <xf numFmtId="0" fontId="1" fillId="0" borderId="23" xfId="61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57" fillId="0" borderId="27" xfId="0" applyFont="1" applyBorder="1" applyAlignment="1" applyProtection="1">
      <alignment horizontal="center" vertical="center" wrapText="1"/>
      <protection locked="0"/>
    </xf>
    <xf numFmtId="0" fontId="30" fillId="0" borderId="24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0" fontId="30" fillId="0" borderId="15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0" fillId="0" borderId="26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6" fillId="0" borderId="27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26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0" fontId="16" fillId="0" borderId="14" xfId="0" applyFont="1" applyFill="1" applyBorder="1" applyAlignment="1" applyProtection="1">
      <alignment horizontal="center" vertical="center"/>
      <protection/>
    </xf>
    <xf numFmtId="0" fontId="16" fillId="0" borderId="23" xfId="0" applyFont="1" applyFill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21" fillId="0" borderId="13" xfId="0" applyFont="1" applyBorder="1" applyAlignment="1" applyProtection="1">
      <alignment horizontal="center"/>
      <protection/>
    </xf>
    <xf numFmtId="0" fontId="23" fillId="0" borderId="14" xfId="0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 horizontal="center"/>
      <protection/>
    </xf>
    <xf numFmtId="0" fontId="61" fillId="0" borderId="13" xfId="0" applyFont="1" applyFill="1" applyBorder="1" applyAlignment="1" applyProtection="1">
      <alignment horizontal="center" vertical="center" wrapText="1"/>
      <protection locked="0"/>
    </xf>
    <xf numFmtId="0" fontId="61" fillId="0" borderId="14" xfId="0" applyFont="1" applyFill="1" applyBorder="1" applyAlignment="1" applyProtection="1">
      <alignment horizontal="center" vertical="center" wrapText="1"/>
      <protection locked="0"/>
    </xf>
    <xf numFmtId="0" fontId="61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1" fillId="0" borderId="14" xfId="0" applyFont="1" applyBorder="1" applyAlignment="1" applyProtection="1">
      <alignment horizontal="center"/>
      <protection/>
    </xf>
    <xf numFmtId="0" fontId="21" fillId="0" borderId="2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7" fillId="33" borderId="14" xfId="0" applyFont="1" applyFill="1" applyBorder="1" applyAlignment="1" applyProtection="1">
      <alignment horizontal="center" vertical="center" wrapText="1"/>
      <protection locked="0"/>
    </xf>
    <xf numFmtId="0" fontId="17" fillId="33" borderId="23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49" fontId="38" fillId="0" borderId="0" xfId="0" applyNumberFormat="1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28" fillId="0" borderId="3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34" fillId="0" borderId="22" xfId="62" applyFont="1" applyFill="1" applyBorder="1" applyAlignment="1">
      <alignment horizontal="left" vertical="center" wrapText="1"/>
      <protection/>
    </xf>
    <xf numFmtId="0" fontId="35" fillId="0" borderId="17" xfId="0" applyFont="1" applyFill="1" applyBorder="1" applyAlignment="1">
      <alignment horizontal="center" vertical="center" wrapText="1"/>
    </xf>
    <xf numFmtId="49" fontId="35" fillId="0" borderId="18" xfId="0" applyNumberFormat="1" applyFont="1" applyFill="1" applyBorder="1" applyAlignment="1">
      <alignment vertical="center" wrapText="1"/>
    </xf>
    <xf numFmtId="49" fontId="35" fillId="0" borderId="32" xfId="0" applyNumberFormat="1" applyFont="1" applyFill="1" applyBorder="1" applyAlignment="1">
      <alignment vertical="center" wrapText="1"/>
    </xf>
    <xf numFmtId="49" fontId="38" fillId="0" borderId="16" xfId="0" applyNumberFormat="1" applyFont="1" applyFill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37" fillId="0" borderId="20" xfId="0" applyFont="1" applyFill="1" applyBorder="1" applyAlignment="1">
      <alignment horizontal="left" vertical="center" wrapText="1"/>
    </xf>
    <xf numFmtId="0" fontId="37" fillId="0" borderId="34" xfId="0" applyFont="1" applyFill="1" applyBorder="1" applyAlignment="1">
      <alignment horizontal="left" vertical="center" wrapText="1"/>
    </xf>
    <xf numFmtId="0" fontId="37" fillId="0" borderId="3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top" wrapText="1"/>
    </xf>
    <xf numFmtId="0" fontId="11" fillId="0" borderId="36" xfId="0" applyFont="1" applyFill="1" applyBorder="1" applyAlignment="1">
      <alignment horizontal="left" vertical="top" wrapText="1"/>
    </xf>
    <xf numFmtId="0" fontId="11" fillId="0" borderId="32" xfId="0" applyFont="1" applyFill="1" applyBorder="1" applyAlignment="1">
      <alignment horizontal="left" vertical="top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32" xfId="0" applyNumberFormat="1" applyFont="1" applyFill="1" applyBorder="1" applyAlignment="1">
      <alignment horizontal="center" vertical="center" wrapText="1"/>
    </xf>
    <xf numFmtId="49" fontId="35" fillId="0" borderId="21" xfId="0" applyNumberFormat="1" applyFont="1" applyFill="1" applyBorder="1" applyAlignment="1">
      <alignment horizontal="center" vertical="center" wrapText="1"/>
    </xf>
    <xf numFmtId="49" fontId="35" fillId="0" borderId="37" xfId="0" applyNumberFormat="1" applyFont="1" applyFill="1" applyBorder="1" applyAlignment="1">
      <alignment horizontal="center" vertical="center" wrapText="1"/>
    </xf>
    <xf numFmtId="49" fontId="35" fillId="0" borderId="38" xfId="0" applyNumberFormat="1" applyFont="1" applyFill="1" applyBorder="1" applyAlignment="1">
      <alignment horizontal="center" vertical="center" wrapText="1"/>
    </xf>
    <xf numFmtId="49" fontId="35" fillId="0" borderId="39" xfId="0" applyNumberFormat="1" applyFont="1" applyFill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35" xfId="0" applyNumberFormat="1" applyFont="1" applyFill="1" applyBorder="1" applyAlignment="1">
      <alignment horizontal="center" vertical="center" wrapText="1"/>
    </xf>
    <xf numFmtId="49" fontId="38" fillId="0" borderId="18" xfId="0" applyNumberFormat="1" applyFont="1" applyFill="1" applyBorder="1" applyAlignment="1">
      <alignment horizontal="left" vertical="center" wrapText="1"/>
    </xf>
    <xf numFmtId="49" fontId="39" fillId="0" borderId="32" xfId="0" applyNumberFormat="1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left" vertical="top" wrapText="1"/>
    </xf>
    <xf numFmtId="0" fontId="41" fillId="0" borderId="22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wrapText="1"/>
    </xf>
    <xf numFmtId="0" fontId="11" fillId="0" borderId="36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43" fillId="0" borderId="22" xfId="0" applyFont="1" applyFill="1" applyBorder="1" applyAlignment="1">
      <alignment horizontal="left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50" fillId="0" borderId="16" xfId="63" applyFont="1" applyFill="1" applyBorder="1" applyAlignment="1">
      <alignment horizontal="center" vertical="top"/>
      <protection/>
    </xf>
    <xf numFmtId="0" fontId="50" fillId="0" borderId="0" xfId="63" applyFont="1" applyFill="1" applyBorder="1" applyAlignment="1">
      <alignment horizontal="center" vertical="top"/>
      <protection/>
    </xf>
    <xf numFmtId="0" fontId="47" fillId="0" borderId="22" xfId="0" applyFont="1" applyFill="1" applyBorder="1" applyAlignment="1">
      <alignment horizontal="left" wrapText="1"/>
    </xf>
    <xf numFmtId="0" fontId="51" fillId="0" borderId="0" xfId="63" applyFont="1" applyFill="1" applyBorder="1" applyAlignment="1">
      <alignment horizontal="left" vertical="top" wrapText="1"/>
      <protection/>
    </xf>
    <xf numFmtId="0" fontId="50" fillId="0" borderId="16" xfId="63" applyFont="1" applyFill="1" applyBorder="1" applyAlignment="1">
      <alignment horizontal="center" vertical="top" wrapText="1"/>
      <protection/>
    </xf>
    <xf numFmtId="176" fontId="51" fillId="0" borderId="22" xfId="63" applyNumberFormat="1" applyFont="1" applyFill="1" applyBorder="1" applyAlignment="1">
      <alignment horizontal="center"/>
      <protection/>
    </xf>
    <xf numFmtId="0" fontId="50" fillId="0" borderId="36" xfId="63" applyFont="1" applyFill="1" applyBorder="1" applyAlignment="1">
      <alignment horizontal="center" vertical="top" wrapText="1"/>
      <protection/>
    </xf>
    <xf numFmtId="0" fontId="48" fillId="0" borderId="36" xfId="63" applyFont="1" applyFill="1" applyBorder="1" applyAlignment="1">
      <alignment horizontal="center" vertical="center" wrapText="1"/>
      <protection/>
    </xf>
    <xf numFmtId="0" fontId="37" fillId="0" borderId="0" xfId="0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0" fontId="37" fillId="0" borderId="18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37" fillId="0" borderId="32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left" vertical="center" wrapText="1"/>
    </xf>
    <xf numFmtId="0" fontId="51" fillId="0" borderId="0" xfId="63" applyFont="1" applyFill="1" applyBorder="1" applyAlignment="1">
      <alignment horizontal="left" vertical="center" wrapText="1"/>
      <protection/>
    </xf>
    <xf numFmtId="0" fontId="60" fillId="0" borderId="0" xfId="0" applyFont="1" applyFill="1" applyAlignment="1">
      <alignment horizontal="center" wrapText="1"/>
    </xf>
    <xf numFmtId="0" fontId="60" fillId="0" borderId="22" xfId="0" applyFont="1" applyFill="1" applyBorder="1" applyAlignment="1">
      <alignment horizontal="center" wrapText="1"/>
    </xf>
    <xf numFmtId="0" fontId="16" fillId="0" borderId="15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Border="1" applyAlignment="1" applyProtection="1">
      <alignment horizontal="center" vertical="top" wrapText="1"/>
      <protection locked="0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_S03_ф.01_бланк_2011 для приказа" xfId="61"/>
    <cellStyle name="Обычный_Шаблон формы №4_2003" xfId="62"/>
    <cellStyle name="Обычный_Шаблон формы №8_200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46507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46507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" name="Line 7"/>
        <xdr:cNvSpPr>
          <a:spLocks/>
        </xdr:cNvSpPr>
      </xdr:nvSpPr>
      <xdr:spPr>
        <a:xfrm>
          <a:off x="19221450" y="3151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>
          <a:off x="19221450" y="3151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46507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46507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19221450" y="2913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19221450" y="2913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46507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46507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3" name="Line 7"/>
        <xdr:cNvSpPr>
          <a:spLocks/>
        </xdr:cNvSpPr>
      </xdr:nvSpPr>
      <xdr:spPr>
        <a:xfrm>
          <a:off x="19221450" y="3151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" name="Line 8"/>
        <xdr:cNvSpPr>
          <a:spLocks/>
        </xdr:cNvSpPr>
      </xdr:nvSpPr>
      <xdr:spPr>
        <a:xfrm>
          <a:off x="19221450" y="3151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46507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46507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19221450" y="2913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19221450" y="2913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46507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465070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1922145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9" name="Line 7"/>
        <xdr:cNvSpPr>
          <a:spLocks/>
        </xdr:cNvSpPr>
      </xdr:nvSpPr>
      <xdr:spPr>
        <a:xfrm>
          <a:off x="19221450" y="3151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0" name="Line 8"/>
        <xdr:cNvSpPr>
          <a:spLocks/>
        </xdr:cNvSpPr>
      </xdr:nvSpPr>
      <xdr:spPr>
        <a:xfrm>
          <a:off x="19221450" y="3151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46507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4650700" y="282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1922145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19221450" y="2913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19221450" y="2913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" name="Line 7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8" name="Line 8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" name="Line 1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0" name="Line 2"/>
        <xdr:cNvSpPr>
          <a:spLocks/>
        </xdr:cNvSpPr>
      </xdr:nvSpPr>
      <xdr:spPr>
        <a:xfrm>
          <a:off x="31003875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" name="Line 3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Line 4"/>
        <xdr:cNvSpPr>
          <a:spLocks/>
        </xdr:cNvSpPr>
      </xdr:nvSpPr>
      <xdr:spPr>
        <a:xfrm>
          <a:off x="31003875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" name="Line 5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4" name="Line 6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5" name="Line 7"/>
        <xdr:cNvSpPr>
          <a:spLocks/>
        </xdr:cNvSpPr>
      </xdr:nvSpPr>
      <xdr:spPr>
        <a:xfrm>
          <a:off x="24660225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" name="Line 8"/>
        <xdr:cNvSpPr>
          <a:spLocks/>
        </xdr:cNvSpPr>
      </xdr:nvSpPr>
      <xdr:spPr>
        <a:xfrm>
          <a:off x="24660225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310038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310038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3" name="Line 7"/>
        <xdr:cNvSpPr>
          <a:spLocks/>
        </xdr:cNvSpPr>
      </xdr:nvSpPr>
      <xdr:spPr>
        <a:xfrm>
          <a:off x="24660225" y="2287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4" name="Line 8"/>
        <xdr:cNvSpPr>
          <a:spLocks/>
        </xdr:cNvSpPr>
      </xdr:nvSpPr>
      <xdr:spPr>
        <a:xfrm>
          <a:off x="24660225" y="2287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1" name="Line 7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2" name="Line 8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6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7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8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9" name="Line 7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0" name="Line 8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1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2"/>
        <xdr:cNvSpPr>
          <a:spLocks/>
        </xdr:cNvSpPr>
      </xdr:nvSpPr>
      <xdr:spPr>
        <a:xfrm>
          <a:off x="31003875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3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4" name="Line 4"/>
        <xdr:cNvSpPr>
          <a:spLocks/>
        </xdr:cNvSpPr>
      </xdr:nvSpPr>
      <xdr:spPr>
        <a:xfrm>
          <a:off x="31003875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5" name="Line 5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6" name="Line 6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7" name="Line 7"/>
        <xdr:cNvSpPr>
          <a:spLocks/>
        </xdr:cNvSpPr>
      </xdr:nvSpPr>
      <xdr:spPr>
        <a:xfrm>
          <a:off x="24660225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8" name="Line 8"/>
        <xdr:cNvSpPr>
          <a:spLocks/>
        </xdr:cNvSpPr>
      </xdr:nvSpPr>
      <xdr:spPr>
        <a:xfrm>
          <a:off x="24660225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9" name="Line 1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0" name="Line 2"/>
        <xdr:cNvSpPr>
          <a:spLocks/>
        </xdr:cNvSpPr>
      </xdr:nvSpPr>
      <xdr:spPr>
        <a:xfrm>
          <a:off x="310038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1" name="Line 3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2" name="Line 4"/>
        <xdr:cNvSpPr>
          <a:spLocks/>
        </xdr:cNvSpPr>
      </xdr:nvSpPr>
      <xdr:spPr>
        <a:xfrm>
          <a:off x="310038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3" name="Line 5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4" name="Line 6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5" name="Line 7"/>
        <xdr:cNvSpPr>
          <a:spLocks/>
        </xdr:cNvSpPr>
      </xdr:nvSpPr>
      <xdr:spPr>
        <a:xfrm>
          <a:off x="24660225" y="2287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6" name="Line 8"/>
        <xdr:cNvSpPr>
          <a:spLocks/>
        </xdr:cNvSpPr>
      </xdr:nvSpPr>
      <xdr:spPr>
        <a:xfrm>
          <a:off x="24660225" y="2287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7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8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2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3" name="Line 7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4" name="Line 8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1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6" name="Line 2"/>
        <xdr:cNvSpPr>
          <a:spLocks/>
        </xdr:cNvSpPr>
      </xdr:nvSpPr>
      <xdr:spPr>
        <a:xfrm>
          <a:off x="310038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7" name="Line 3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8" name="Line 4"/>
        <xdr:cNvSpPr>
          <a:spLocks/>
        </xdr:cNvSpPr>
      </xdr:nvSpPr>
      <xdr:spPr>
        <a:xfrm>
          <a:off x="310038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9" name="Line 5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0" name="Line 6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1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2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3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4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5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6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7" name="Line 7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8" name="Line 8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7" name="Line 1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8" name="Line 2"/>
        <xdr:cNvSpPr>
          <a:spLocks/>
        </xdr:cNvSpPr>
      </xdr:nvSpPr>
      <xdr:spPr>
        <a:xfrm>
          <a:off x="31003875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9" name="Line 3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90" name="Line 4"/>
        <xdr:cNvSpPr>
          <a:spLocks/>
        </xdr:cNvSpPr>
      </xdr:nvSpPr>
      <xdr:spPr>
        <a:xfrm>
          <a:off x="31003875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1" name="Line 5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2" name="Line 6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3" name="Line 7"/>
        <xdr:cNvSpPr>
          <a:spLocks/>
        </xdr:cNvSpPr>
      </xdr:nvSpPr>
      <xdr:spPr>
        <a:xfrm>
          <a:off x="24660225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4" name="Line 8"/>
        <xdr:cNvSpPr>
          <a:spLocks/>
        </xdr:cNvSpPr>
      </xdr:nvSpPr>
      <xdr:spPr>
        <a:xfrm>
          <a:off x="24660225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5" name="Line 2"/>
        <xdr:cNvSpPr>
          <a:spLocks/>
        </xdr:cNvSpPr>
      </xdr:nvSpPr>
      <xdr:spPr>
        <a:xfrm>
          <a:off x="31003875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6" name="Line 4"/>
        <xdr:cNvSpPr>
          <a:spLocks/>
        </xdr:cNvSpPr>
      </xdr:nvSpPr>
      <xdr:spPr>
        <a:xfrm>
          <a:off x="31003875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7" name="Line 7"/>
        <xdr:cNvSpPr>
          <a:spLocks/>
        </xdr:cNvSpPr>
      </xdr:nvSpPr>
      <xdr:spPr>
        <a:xfrm>
          <a:off x="24660225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8" name="Line 8"/>
        <xdr:cNvSpPr>
          <a:spLocks/>
        </xdr:cNvSpPr>
      </xdr:nvSpPr>
      <xdr:spPr>
        <a:xfrm>
          <a:off x="24660225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0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1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2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4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5" name="Line 7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6" name="Line 8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8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9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0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1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2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3" name="Line 7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4" name="Line 8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1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6" name="Line 2"/>
        <xdr:cNvSpPr>
          <a:spLocks/>
        </xdr:cNvSpPr>
      </xdr:nvSpPr>
      <xdr:spPr>
        <a:xfrm>
          <a:off x="31003875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7" name="Line 3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8" name="Line 4"/>
        <xdr:cNvSpPr>
          <a:spLocks/>
        </xdr:cNvSpPr>
      </xdr:nvSpPr>
      <xdr:spPr>
        <a:xfrm>
          <a:off x="31003875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9" name="Line 5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20" name="Line 6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1" name="Line 7"/>
        <xdr:cNvSpPr>
          <a:spLocks/>
        </xdr:cNvSpPr>
      </xdr:nvSpPr>
      <xdr:spPr>
        <a:xfrm>
          <a:off x="24660225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2" name="Line 8"/>
        <xdr:cNvSpPr>
          <a:spLocks/>
        </xdr:cNvSpPr>
      </xdr:nvSpPr>
      <xdr:spPr>
        <a:xfrm>
          <a:off x="24660225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3" name="Line 2"/>
        <xdr:cNvSpPr>
          <a:spLocks/>
        </xdr:cNvSpPr>
      </xdr:nvSpPr>
      <xdr:spPr>
        <a:xfrm>
          <a:off x="31003875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4" name="Line 4"/>
        <xdr:cNvSpPr>
          <a:spLocks/>
        </xdr:cNvSpPr>
      </xdr:nvSpPr>
      <xdr:spPr>
        <a:xfrm>
          <a:off x="31003875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5" name="Line 7"/>
        <xdr:cNvSpPr>
          <a:spLocks/>
        </xdr:cNvSpPr>
      </xdr:nvSpPr>
      <xdr:spPr>
        <a:xfrm>
          <a:off x="24660225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6" name="Line 8"/>
        <xdr:cNvSpPr>
          <a:spLocks/>
        </xdr:cNvSpPr>
      </xdr:nvSpPr>
      <xdr:spPr>
        <a:xfrm>
          <a:off x="24660225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3" name="Line 7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4" name="Line 8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310038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310038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1" name="Line 7"/>
        <xdr:cNvSpPr>
          <a:spLocks/>
        </xdr:cNvSpPr>
      </xdr:nvSpPr>
      <xdr:spPr>
        <a:xfrm>
          <a:off x="24660225" y="2287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2" name="Line 8"/>
        <xdr:cNvSpPr>
          <a:spLocks/>
        </xdr:cNvSpPr>
      </xdr:nvSpPr>
      <xdr:spPr>
        <a:xfrm>
          <a:off x="24660225" y="2287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6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7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8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9" name="Line 7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0" name="Line 8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1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2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3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4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5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6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7" name="Line 7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8" name="Line 8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9" name="Line 1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0" name="Line 2"/>
        <xdr:cNvSpPr>
          <a:spLocks/>
        </xdr:cNvSpPr>
      </xdr:nvSpPr>
      <xdr:spPr>
        <a:xfrm>
          <a:off x="31003875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1" name="Line 3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2" name="Line 4"/>
        <xdr:cNvSpPr>
          <a:spLocks/>
        </xdr:cNvSpPr>
      </xdr:nvSpPr>
      <xdr:spPr>
        <a:xfrm>
          <a:off x="31003875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3" name="Line 5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4" name="Line 6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5" name="Line 7"/>
        <xdr:cNvSpPr>
          <a:spLocks/>
        </xdr:cNvSpPr>
      </xdr:nvSpPr>
      <xdr:spPr>
        <a:xfrm>
          <a:off x="24660225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6" name="Line 8"/>
        <xdr:cNvSpPr>
          <a:spLocks/>
        </xdr:cNvSpPr>
      </xdr:nvSpPr>
      <xdr:spPr>
        <a:xfrm>
          <a:off x="24660225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7" name="Line 1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68" name="Line 2"/>
        <xdr:cNvSpPr>
          <a:spLocks/>
        </xdr:cNvSpPr>
      </xdr:nvSpPr>
      <xdr:spPr>
        <a:xfrm>
          <a:off x="310038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9" name="Line 3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70" name="Line 4"/>
        <xdr:cNvSpPr>
          <a:spLocks/>
        </xdr:cNvSpPr>
      </xdr:nvSpPr>
      <xdr:spPr>
        <a:xfrm>
          <a:off x="310038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1" name="Line 5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2" name="Line 6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3" name="Line 7"/>
        <xdr:cNvSpPr>
          <a:spLocks/>
        </xdr:cNvSpPr>
      </xdr:nvSpPr>
      <xdr:spPr>
        <a:xfrm>
          <a:off x="24660225" y="2287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4" name="Line 8"/>
        <xdr:cNvSpPr>
          <a:spLocks/>
        </xdr:cNvSpPr>
      </xdr:nvSpPr>
      <xdr:spPr>
        <a:xfrm>
          <a:off x="24660225" y="2287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5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6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7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8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9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0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1" name="Line 7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2" name="Line 8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3" name="Line 1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4" name="Line 2"/>
        <xdr:cNvSpPr>
          <a:spLocks/>
        </xdr:cNvSpPr>
      </xdr:nvSpPr>
      <xdr:spPr>
        <a:xfrm>
          <a:off x="310038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5" name="Line 3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6" name="Line 4"/>
        <xdr:cNvSpPr>
          <a:spLocks/>
        </xdr:cNvSpPr>
      </xdr:nvSpPr>
      <xdr:spPr>
        <a:xfrm>
          <a:off x="310038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7" name="Line 5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8" name="Line 6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9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0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1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2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3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4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5" name="Line 7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6" name="Line 8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8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9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0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1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2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3" name="Line 7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4" name="Line 8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5" name="Line 1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6" name="Line 2"/>
        <xdr:cNvSpPr>
          <a:spLocks/>
        </xdr:cNvSpPr>
      </xdr:nvSpPr>
      <xdr:spPr>
        <a:xfrm>
          <a:off x="31003875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7" name="Line 3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8" name="Line 4"/>
        <xdr:cNvSpPr>
          <a:spLocks/>
        </xdr:cNvSpPr>
      </xdr:nvSpPr>
      <xdr:spPr>
        <a:xfrm>
          <a:off x="31003875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9" name="Line 5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0" name="Line 6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1" name="Line 7"/>
        <xdr:cNvSpPr>
          <a:spLocks/>
        </xdr:cNvSpPr>
      </xdr:nvSpPr>
      <xdr:spPr>
        <a:xfrm>
          <a:off x="24660225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2" name="Line 8"/>
        <xdr:cNvSpPr>
          <a:spLocks/>
        </xdr:cNvSpPr>
      </xdr:nvSpPr>
      <xdr:spPr>
        <a:xfrm>
          <a:off x="24660225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3" name="Line 2"/>
        <xdr:cNvSpPr>
          <a:spLocks/>
        </xdr:cNvSpPr>
      </xdr:nvSpPr>
      <xdr:spPr>
        <a:xfrm>
          <a:off x="31003875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4" name="Line 4"/>
        <xdr:cNvSpPr>
          <a:spLocks/>
        </xdr:cNvSpPr>
      </xdr:nvSpPr>
      <xdr:spPr>
        <a:xfrm>
          <a:off x="31003875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5" name="Line 7"/>
        <xdr:cNvSpPr>
          <a:spLocks/>
        </xdr:cNvSpPr>
      </xdr:nvSpPr>
      <xdr:spPr>
        <a:xfrm>
          <a:off x="24660225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6" name="Line 8"/>
        <xdr:cNvSpPr>
          <a:spLocks/>
        </xdr:cNvSpPr>
      </xdr:nvSpPr>
      <xdr:spPr>
        <a:xfrm>
          <a:off x="24660225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7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18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9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0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1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2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3" name="Line 7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4" name="Line 8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5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6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7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8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9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0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1" name="Line 7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2" name="Line 8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3" name="Line 1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4" name="Line 2"/>
        <xdr:cNvSpPr>
          <a:spLocks/>
        </xdr:cNvSpPr>
      </xdr:nvSpPr>
      <xdr:spPr>
        <a:xfrm>
          <a:off x="31003875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5" name="Line 3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6" name="Line 4"/>
        <xdr:cNvSpPr>
          <a:spLocks/>
        </xdr:cNvSpPr>
      </xdr:nvSpPr>
      <xdr:spPr>
        <a:xfrm>
          <a:off x="31003875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7" name="Line 5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8" name="Line 6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39" name="Line 7"/>
        <xdr:cNvSpPr>
          <a:spLocks/>
        </xdr:cNvSpPr>
      </xdr:nvSpPr>
      <xdr:spPr>
        <a:xfrm>
          <a:off x="24660225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40" name="Line 8"/>
        <xdr:cNvSpPr>
          <a:spLocks/>
        </xdr:cNvSpPr>
      </xdr:nvSpPr>
      <xdr:spPr>
        <a:xfrm>
          <a:off x="24660225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1" name="Line 2"/>
        <xdr:cNvSpPr>
          <a:spLocks/>
        </xdr:cNvSpPr>
      </xdr:nvSpPr>
      <xdr:spPr>
        <a:xfrm>
          <a:off x="31003875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2" name="Line 4"/>
        <xdr:cNvSpPr>
          <a:spLocks/>
        </xdr:cNvSpPr>
      </xdr:nvSpPr>
      <xdr:spPr>
        <a:xfrm>
          <a:off x="31003875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3" name="Line 7"/>
        <xdr:cNvSpPr>
          <a:spLocks/>
        </xdr:cNvSpPr>
      </xdr:nvSpPr>
      <xdr:spPr>
        <a:xfrm>
          <a:off x="24660225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4" name="Line 8"/>
        <xdr:cNvSpPr>
          <a:spLocks/>
        </xdr:cNvSpPr>
      </xdr:nvSpPr>
      <xdr:spPr>
        <a:xfrm>
          <a:off x="24660225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6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7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8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9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0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1" name="Line 7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2" name="Line 8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3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4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5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6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7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8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59" name="Line 7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60" name="Line 8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1" name="Line 1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2" name="Line 2"/>
        <xdr:cNvSpPr>
          <a:spLocks/>
        </xdr:cNvSpPr>
      </xdr:nvSpPr>
      <xdr:spPr>
        <a:xfrm>
          <a:off x="31003875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3" name="Line 3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4" name="Line 4"/>
        <xdr:cNvSpPr>
          <a:spLocks/>
        </xdr:cNvSpPr>
      </xdr:nvSpPr>
      <xdr:spPr>
        <a:xfrm>
          <a:off x="31003875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5" name="Line 5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6" name="Line 6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7" name="Line 7"/>
        <xdr:cNvSpPr>
          <a:spLocks/>
        </xdr:cNvSpPr>
      </xdr:nvSpPr>
      <xdr:spPr>
        <a:xfrm>
          <a:off x="24660225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8" name="Line 8"/>
        <xdr:cNvSpPr>
          <a:spLocks/>
        </xdr:cNvSpPr>
      </xdr:nvSpPr>
      <xdr:spPr>
        <a:xfrm>
          <a:off x="24660225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69" name="Line 1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0" name="Line 2"/>
        <xdr:cNvSpPr>
          <a:spLocks/>
        </xdr:cNvSpPr>
      </xdr:nvSpPr>
      <xdr:spPr>
        <a:xfrm>
          <a:off x="310038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1" name="Line 3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2" name="Line 4"/>
        <xdr:cNvSpPr>
          <a:spLocks/>
        </xdr:cNvSpPr>
      </xdr:nvSpPr>
      <xdr:spPr>
        <a:xfrm>
          <a:off x="310038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3" name="Line 5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4" name="Line 6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5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6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7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8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9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0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1" name="Line 7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2" name="Line 8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3" name="Line 1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4" name="Line 2"/>
        <xdr:cNvSpPr>
          <a:spLocks/>
        </xdr:cNvSpPr>
      </xdr:nvSpPr>
      <xdr:spPr>
        <a:xfrm>
          <a:off x="310038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5" name="Line 3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6" name="Line 4"/>
        <xdr:cNvSpPr>
          <a:spLocks/>
        </xdr:cNvSpPr>
      </xdr:nvSpPr>
      <xdr:spPr>
        <a:xfrm>
          <a:off x="31003875" y="2244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7" name="Line 5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8" name="Line 6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9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0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1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2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3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4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5" name="Line 7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6" name="Line 8"/>
        <xdr:cNvSpPr>
          <a:spLocks/>
        </xdr:cNvSpPr>
      </xdr:nvSpPr>
      <xdr:spPr>
        <a:xfrm>
          <a:off x="246602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8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9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0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1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2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3" name="Line 7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4" name="Line 8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5" name="Line 1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6" name="Line 2"/>
        <xdr:cNvSpPr>
          <a:spLocks/>
        </xdr:cNvSpPr>
      </xdr:nvSpPr>
      <xdr:spPr>
        <a:xfrm>
          <a:off x="31003875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7" name="Line 3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8" name="Line 4"/>
        <xdr:cNvSpPr>
          <a:spLocks/>
        </xdr:cNvSpPr>
      </xdr:nvSpPr>
      <xdr:spPr>
        <a:xfrm>
          <a:off x="31003875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9" name="Line 5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0" name="Line 6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1" name="Line 7"/>
        <xdr:cNvSpPr>
          <a:spLocks/>
        </xdr:cNvSpPr>
      </xdr:nvSpPr>
      <xdr:spPr>
        <a:xfrm>
          <a:off x="24660225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2" name="Line 8"/>
        <xdr:cNvSpPr>
          <a:spLocks/>
        </xdr:cNvSpPr>
      </xdr:nvSpPr>
      <xdr:spPr>
        <a:xfrm>
          <a:off x="24660225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3" name="Line 2"/>
        <xdr:cNvSpPr>
          <a:spLocks/>
        </xdr:cNvSpPr>
      </xdr:nvSpPr>
      <xdr:spPr>
        <a:xfrm>
          <a:off x="31003875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4" name="Line 4"/>
        <xdr:cNvSpPr>
          <a:spLocks/>
        </xdr:cNvSpPr>
      </xdr:nvSpPr>
      <xdr:spPr>
        <a:xfrm>
          <a:off x="31003875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5" name="Line 7"/>
        <xdr:cNvSpPr>
          <a:spLocks/>
        </xdr:cNvSpPr>
      </xdr:nvSpPr>
      <xdr:spPr>
        <a:xfrm>
          <a:off x="24660225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6" name="Line 8"/>
        <xdr:cNvSpPr>
          <a:spLocks/>
        </xdr:cNvSpPr>
      </xdr:nvSpPr>
      <xdr:spPr>
        <a:xfrm>
          <a:off x="24660225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7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18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9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0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1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2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3" name="Line 7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4" name="Line 8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5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6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7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8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9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0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1" name="Line 7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2" name="Line 8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3" name="Line 1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4" name="Line 2"/>
        <xdr:cNvSpPr>
          <a:spLocks/>
        </xdr:cNvSpPr>
      </xdr:nvSpPr>
      <xdr:spPr>
        <a:xfrm>
          <a:off x="31003875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5" name="Line 3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6" name="Line 4"/>
        <xdr:cNvSpPr>
          <a:spLocks/>
        </xdr:cNvSpPr>
      </xdr:nvSpPr>
      <xdr:spPr>
        <a:xfrm>
          <a:off x="31003875" y="201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7" name="Line 5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8" name="Line 6"/>
        <xdr:cNvSpPr>
          <a:spLocks/>
        </xdr:cNvSpPr>
      </xdr:nvSpPr>
      <xdr:spPr>
        <a:xfrm>
          <a:off x="24660225" y="181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9" name="Line 7"/>
        <xdr:cNvSpPr>
          <a:spLocks/>
        </xdr:cNvSpPr>
      </xdr:nvSpPr>
      <xdr:spPr>
        <a:xfrm>
          <a:off x="24660225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40" name="Line 8"/>
        <xdr:cNvSpPr>
          <a:spLocks/>
        </xdr:cNvSpPr>
      </xdr:nvSpPr>
      <xdr:spPr>
        <a:xfrm>
          <a:off x="24660225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1" name="Line 2"/>
        <xdr:cNvSpPr>
          <a:spLocks/>
        </xdr:cNvSpPr>
      </xdr:nvSpPr>
      <xdr:spPr>
        <a:xfrm>
          <a:off x="31003875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2" name="Line 4"/>
        <xdr:cNvSpPr>
          <a:spLocks/>
        </xdr:cNvSpPr>
      </xdr:nvSpPr>
      <xdr:spPr>
        <a:xfrm>
          <a:off x="31003875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3" name="Line 7"/>
        <xdr:cNvSpPr>
          <a:spLocks/>
        </xdr:cNvSpPr>
      </xdr:nvSpPr>
      <xdr:spPr>
        <a:xfrm>
          <a:off x="24660225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4" name="Line 8"/>
        <xdr:cNvSpPr>
          <a:spLocks/>
        </xdr:cNvSpPr>
      </xdr:nvSpPr>
      <xdr:spPr>
        <a:xfrm>
          <a:off x="24660225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5" name="Line 1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6" name="Line 2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7" name="Line 3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8" name="Line 4"/>
        <xdr:cNvSpPr>
          <a:spLocks/>
        </xdr:cNvSpPr>
      </xdr:nvSpPr>
      <xdr:spPr>
        <a:xfrm>
          <a:off x="31003875" y="2151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9" name="Line 5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0" name="Line 6"/>
        <xdr:cNvSpPr>
          <a:spLocks/>
        </xdr:cNvSpPr>
      </xdr:nvSpPr>
      <xdr:spPr>
        <a:xfrm>
          <a:off x="24660225" y="2020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1" name="Line 7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2" name="Line 8"/>
        <xdr:cNvSpPr>
          <a:spLocks/>
        </xdr:cNvSpPr>
      </xdr:nvSpPr>
      <xdr:spPr>
        <a:xfrm>
          <a:off x="24660225" y="2152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9"/>
  <sheetViews>
    <sheetView showGridLines="0" tabSelected="1" zoomScale="90" zoomScaleNormal="90" zoomScaleSheetLayoutView="100" zoomScalePageLayoutView="0" workbookViewId="0" topLeftCell="A1">
      <selection activeCell="P20" sqref="P20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6384" width="9.140625" style="1" customWidth="1"/>
  </cols>
  <sheetData>
    <row r="1" spans="1:16" ht="15.75" thickBot="1">
      <c r="A1" s="23" t="e">
        <f>"f4w-"&amp;VLOOKUP(G6,Коды_отчетных_периодов,2,FALSE)&amp;"-"&amp;I6&amp;"-"&amp;VLOOKUP(D30,Коды_судов,2,FALSE)</f>
        <v>#REF!</v>
      </c>
      <c r="B1" s="2"/>
      <c r="N1" s="34"/>
      <c r="O1" s="34"/>
      <c r="P1" s="54"/>
    </row>
    <row r="2" spans="4:13" ht="13.5" customHeight="1" thickBot="1">
      <c r="D2" s="173" t="s">
        <v>33</v>
      </c>
      <c r="E2" s="174"/>
      <c r="F2" s="174"/>
      <c r="G2" s="174"/>
      <c r="H2" s="174"/>
      <c r="I2" s="174"/>
      <c r="J2" s="174"/>
      <c r="K2" s="174"/>
      <c r="L2" s="175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76" t="s">
        <v>138</v>
      </c>
      <c r="E4" s="177"/>
      <c r="F4" s="177"/>
      <c r="G4" s="177"/>
      <c r="H4" s="177"/>
      <c r="I4" s="177"/>
      <c r="J4" s="177"/>
      <c r="K4" s="177"/>
      <c r="L4" s="178"/>
      <c r="M4" s="3"/>
    </row>
    <row r="5" spans="2:13" ht="57" customHeight="1">
      <c r="B5" s="19"/>
      <c r="D5" s="179"/>
      <c r="E5" s="180"/>
      <c r="F5" s="180"/>
      <c r="G5" s="180"/>
      <c r="H5" s="180"/>
      <c r="I5" s="180"/>
      <c r="J5" s="180"/>
      <c r="K5" s="180"/>
      <c r="L5" s="181"/>
      <c r="M5" s="3"/>
    </row>
    <row r="6" spans="4:14" ht="18" customHeight="1" thickBot="1">
      <c r="D6" s="6"/>
      <c r="E6" s="7"/>
      <c r="F6" s="30" t="s">
        <v>34</v>
      </c>
      <c r="G6" s="31">
        <v>6</v>
      </c>
      <c r="H6" s="32" t="s">
        <v>35</v>
      </c>
      <c r="I6" s="31">
        <v>2020</v>
      </c>
      <c r="J6" s="33" t="s">
        <v>36</v>
      </c>
      <c r="K6" s="7"/>
      <c r="L6" s="8"/>
      <c r="M6" s="186"/>
      <c r="N6" s="187"/>
    </row>
    <row r="7" spans="1:14" ht="12.75">
      <c r="A7" s="20"/>
      <c r="E7" s="3"/>
      <c r="F7" s="3"/>
      <c r="G7" s="3"/>
      <c r="H7" s="3"/>
      <c r="I7" s="3"/>
      <c r="J7" s="3"/>
      <c r="K7" s="3"/>
      <c r="L7" s="3"/>
      <c r="M7" s="188"/>
      <c r="N7" s="188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25" customFormat="1" ht="19.5" customHeight="1" thickBot="1">
      <c r="A9" s="182" t="s">
        <v>37</v>
      </c>
      <c r="B9" s="182"/>
      <c r="C9" s="182"/>
      <c r="D9" s="182" t="s">
        <v>38</v>
      </c>
      <c r="E9" s="182"/>
      <c r="F9" s="182"/>
      <c r="G9" s="182" t="s">
        <v>39</v>
      </c>
      <c r="H9" s="182"/>
      <c r="I9" s="24"/>
      <c r="K9" s="183" t="s">
        <v>139</v>
      </c>
      <c r="L9" s="184"/>
      <c r="M9" s="184"/>
      <c r="N9" s="185"/>
      <c r="O9" s="26"/>
    </row>
    <row r="10" spans="1:14" s="25" customFormat="1" ht="15" customHeight="1" thickBot="1">
      <c r="A10" s="164" t="s">
        <v>40</v>
      </c>
      <c r="B10" s="164"/>
      <c r="C10" s="164"/>
      <c r="D10" s="164"/>
      <c r="E10" s="164"/>
      <c r="F10" s="164"/>
      <c r="G10" s="164"/>
      <c r="H10" s="164"/>
      <c r="I10" s="27"/>
      <c r="K10" s="148" t="s">
        <v>41</v>
      </c>
      <c r="L10" s="149"/>
      <c r="M10" s="149"/>
      <c r="N10" s="150"/>
    </row>
    <row r="11" spans="1:14" s="25" customFormat="1" ht="19.5" customHeight="1" thickBot="1">
      <c r="A11" s="145" t="s">
        <v>43</v>
      </c>
      <c r="B11" s="146"/>
      <c r="C11" s="147"/>
      <c r="D11" s="151" t="s">
        <v>90</v>
      </c>
      <c r="E11" s="151"/>
      <c r="F11" s="152"/>
      <c r="G11" s="168" t="s">
        <v>67</v>
      </c>
      <c r="H11" s="152"/>
      <c r="I11" s="27"/>
      <c r="K11" s="155" t="s">
        <v>177</v>
      </c>
      <c r="L11" s="156"/>
      <c r="M11" s="156"/>
      <c r="N11" s="157"/>
    </row>
    <row r="12" spans="1:14" s="25" customFormat="1" ht="19.5" customHeight="1" thickBot="1">
      <c r="A12" s="145" t="s">
        <v>42</v>
      </c>
      <c r="B12" s="146"/>
      <c r="C12" s="147"/>
      <c r="D12" s="153"/>
      <c r="E12" s="153"/>
      <c r="F12" s="154"/>
      <c r="G12" s="169"/>
      <c r="H12" s="154"/>
      <c r="I12" s="27"/>
      <c r="K12" s="158"/>
      <c r="L12" s="159"/>
      <c r="M12" s="159"/>
      <c r="N12" s="160"/>
    </row>
    <row r="13" spans="1:14" s="25" customFormat="1" ht="19.5" customHeight="1" thickBot="1">
      <c r="A13" s="145" t="s">
        <v>19</v>
      </c>
      <c r="B13" s="146"/>
      <c r="C13" s="147"/>
      <c r="D13" s="165" t="s">
        <v>20</v>
      </c>
      <c r="E13" s="166"/>
      <c r="F13" s="167"/>
      <c r="G13" s="172"/>
      <c r="H13" s="171"/>
      <c r="I13" s="27"/>
      <c r="K13" s="158"/>
      <c r="L13" s="159"/>
      <c r="M13" s="159"/>
      <c r="N13" s="160"/>
    </row>
    <row r="14" spans="1:14" s="25" customFormat="1" ht="19.5" customHeight="1" thickBot="1">
      <c r="A14" s="164" t="s">
        <v>78</v>
      </c>
      <c r="B14" s="164"/>
      <c r="C14" s="164"/>
      <c r="D14" s="168" t="s">
        <v>44</v>
      </c>
      <c r="E14" s="151"/>
      <c r="F14" s="152"/>
      <c r="G14" s="168" t="s">
        <v>67</v>
      </c>
      <c r="H14" s="152"/>
      <c r="I14" s="27"/>
      <c r="K14" s="158"/>
      <c r="L14" s="159"/>
      <c r="M14" s="159"/>
      <c r="N14" s="160"/>
    </row>
    <row r="15" spans="1:14" s="25" customFormat="1" ht="19.5" customHeight="1" thickBot="1">
      <c r="A15" s="145" t="s">
        <v>21</v>
      </c>
      <c r="B15" s="146"/>
      <c r="C15" s="147"/>
      <c r="D15" s="169"/>
      <c r="E15" s="153"/>
      <c r="F15" s="154"/>
      <c r="G15" s="169"/>
      <c r="H15" s="154"/>
      <c r="I15" s="27"/>
      <c r="K15" s="161"/>
      <c r="L15" s="162"/>
      <c r="M15" s="162"/>
      <c r="N15" s="163"/>
    </row>
    <row r="16" spans="1:14" s="25" customFormat="1" ht="19.5" customHeight="1" thickBot="1">
      <c r="A16" s="145" t="s">
        <v>142</v>
      </c>
      <c r="B16" s="146"/>
      <c r="C16" s="147"/>
      <c r="D16" s="169"/>
      <c r="E16" s="153"/>
      <c r="F16" s="154"/>
      <c r="G16" s="169"/>
      <c r="H16" s="154"/>
      <c r="I16" s="27"/>
      <c r="K16" s="119"/>
      <c r="L16" s="119"/>
      <c r="M16" s="119"/>
      <c r="N16" s="119"/>
    </row>
    <row r="17" spans="1:14" s="25" customFormat="1" ht="19.5" customHeight="1" thickBot="1">
      <c r="A17" s="145" t="s">
        <v>143</v>
      </c>
      <c r="B17" s="146"/>
      <c r="C17" s="147"/>
      <c r="D17" s="169"/>
      <c r="E17" s="153"/>
      <c r="F17" s="154"/>
      <c r="G17" s="169"/>
      <c r="H17" s="154"/>
      <c r="I17" s="27"/>
      <c r="K17" s="119"/>
      <c r="L17" s="119"/>
      <c r="M17" s="119"/>
      <c r="N17" s="119"/>
    </row>
    <row r="18" spans="1:14" s="25" customFormat="1" ht="19.5" customHeight="1" thickBot="1">
      <c r="A18" s="145" t="s">
        <v>144</v>
      </c>
      <c r="B18" s="146"/>
      <c r="C18" s="147"/>
      <c r="D18" s="169"/>
      <c r="E18" s="153"/>
      <c r="F18" s="154"/>
      <c r="G18" s="169"/>
      <c r="H18" s="154"/>
      <c r="I18" s="27"/>
      <c r="K18" s="119"/>
      <c r="L18" s="119"/>
      <c r="M18" s="119"/>
      <c r="N18" s="119"/>
    </row>
    <row r="19" spans="1:14" s="25" customFormat="1" ht="19.5" customHeight="1" thickBot="1">
      <c r="A19" s="145" t="s">
        <v>145</v>
      </c>
      <c r="B19" s="146"/>
      <c r="C19" s="147"/>
      <c r="D19" s="169"/>
      <c r="E19" s="153"/>
      <c r="F19" s="154"/>
      <c r="G19" s="169"/>
      <c r="H19" s="154"/>
      <c r="I19" s="27"/>
      <c r="K19" s="119"/>
      <c r="L19" s="119"/>
      <c r="M19" s="119"/>
      <c r="N19" s="119"/>
    </row>
    <row r="20" spans="1:14" s="25" customFormat="1" ht="19.5" customHeight="1" thickBot="1">
      <c r="A20" s="145" t="s">
        <v>0</v>
      </c>
      <c r="B20" s="146"/>
      <c r="C20" s="147"/>
      <c r="D20" s="170"/>
      <c r="E20" s="172"/>
      <c r="F20" s="171"/>
      <c r="G20" s="170"/>
      <c r="H20" s="171"/>
      <c r="I20" s="59"/>
      <c r="J20" s="60"/>
      <c r="K20" s="60"/>
      <c r="L20" s="60"/>
      <c r="M20" s="60"/>
      <c r="N20" s="60"/>
    </row>
    <row r="21" spans="1:14" s="25" customFormat="1" ht="14.25" customHeight="1" thickBot="1">
      <c r="A21" s="164" t="s">
        <v>45</v>
      </c>
      <c r="B21" s="164"/>
      <c r="C21" s="164"/>
      <c r="D21" s="164"/>
      <c r="E21" s="164"/>
      <c r="F21" s="164"/>
      <c r="G21" s="164"/>
      <c r="H21" s="164"/>
      <c r="I21" s="59"/>
      <c r="J21" s="60"/>
      <c r="K21" s="60"/>
      <c r="L21" s="60"/>
      <c r="M21" s="60"/>
      <c r="N21" s="60"/>
    </row>
    <row r="22" spans="1:14" s="25" customFormat="1" ht="19.5" customHeight="1" thickBot="1">
      <c r="A22" s="168" t="s">
        <v>89</v>
      </c>
      <c r="B22" s="151"/>
      <c r="C22" s="152"/>
      <c r="D22" s="164" t="s">
        <v>46</v>
      </c>
      <c r="E22" s="164"/>
      <c r="F22" s="164"/>
      <c r="G22" s="164" t="s">
        <v>68</v>
      </c>
      <c r="H22" s="164"/>
      <c r="I22" s="59"/>
      <c r="J22" s="60"/>
      <c r="K22" s="60"/>
      <c r="L22" s="60"/>
      <c r="M22" s="60"/>
      <c r="N22" s="60"/>
    </row>
    <row r="23" spans="1:14" s="25" customFormat="1" ht="0.75" customHeight="1" thickBot="1">
      <c r="A23" s="169"/>
      <c r="B23" s="153"/>
      <c r="C23" s="154"/>
      <c r="D23" s="164"/>
      <c r="E23" s="164"/>
      <c r="F23" s="164"/>
      <c r="G23" s="164"/>
      <c r="H23" s="164"/>
      <c r="I23" s="59"/>
      <c r="J23" s="60"/>
      <c r="K23" s="60"/>
      <c r="L23" s="60"/>
      <c r="M23" s="60"/>
      <c r="N23" s="60"/>
    </row>
    <row r="24" spans="1:14" s="25" customFormat="1" ht="8.25" customHeight="1" thickBot="1">
      <c r="A24" s="169"/>
      <c r="B24" s="153"/>
      <c r="C24" s="154"/>
      <c r="D24" s="164"/>
      <c r="E24" s="164"/>
      <c r="F24" s="164"/>
      <c r="G24" s="164"/>
      <c r="H24" s="164"/>
      <c r="I24" s="59"/>
      <c r="J24" s="60"/>
      <c r="K24" s="60"/>
      <c r="L24" s="60"/>
      <c r="M24" s="60"/>
      <c r="N24" s="60"/>
    </row>
    <row r="25" spans="1:15" s="25" customFormat="1" ht="19.5" customHeight="1" thickBot="1">
      <c r="A25" s="145" t="s">
        <v>21</v>
      </c>
      <c r="B25" s="146"/>
      <c r="C25" s="147"/>
      <c r="D25" s="164"/>
      <c r="E25" s="164"/>
      <c r="F25" s="164"/>
      <c r="G25" s="164"/>
      <c r="H25" s="164"/>
      <c r="I25" s="286" t="s">
        <v>184</v>
      </c>
      <c r="J25" s="287"/>
      <c r="K25" s="287"/>
      <c r="L25" s="287"/>
      <c r="M25" s="287"/>
      <c r="N25" s="287"/>
      <c r="O25" s="287"/>
    </row>
    <row r="26" spans="1:15" s="25" customFormat="1" ht="19.5" customHeight="1" thickBot="1">
      <c r="A26" s="164" t="s">
        <v>47</v>
      </c>
      <c r="B26" s="164"/>
      <c r="C26" s="164"/>
      <c r="D26" s="145" t="s">
        <v>48</v>
      </c>
      <c r="E26" s="146"/>
      <c r="F26" s="147"/>
      <c r="G26" s="145" t="s">
        <v>69</v>
      </c>
      <c r="H26" s="147"/>
      <c r="I26" s="286"/>
      <c r="J26" s="287"/>
      <c r="K26" s="287"/>
      <c r="L26" s="287"/>
      <c r="M26" s="287"/>
      <c r="N26" s="287"/>
      <c r="O26" s="287"/>
    </row>
    <row r="27" spans="1:14" s="25" customFormat="1" ht="19.5" customHeight="1" thickBot="1">
      <c r="A27" s="164"/>
      <c r="B27" s="164"/>
      <c r="C27" s="164"/>
      <c r="D27" s="145" t="s">
        <v>22</v>
      </c>
      <c r="E27" s="146"/>
      <c r="F27" s="147"/>
      <c r="G27" s="145" t="s">
        <v>70</v>
      </c>
      <c r="H27" s="147"/>
      <c r="I27" s="59"/>
      <c r="J27" s="60"/>
      <c r="K27" s="60"/>
      <c r="L27" s="60"/>
      <c r="M27" s="60"/>
      <c r="N27" s="60"/>
    </row>
    <row r="28" spans="1:14" s="25" customFormat="1" ht="7.5" customHeight="1" thickBot="1">
      <c r="A28" s="164"/>
      <c r="B28" s="164"/>
      <c r="C28" s="164"/>
      <c r="D28" s="145"/>
      <c r="E28" s="146"/>
      <c r="F28" s="147"/>
      <c r="G28" s="145"/>
      <c r="H28" s="147"/>
      <c r="I28" s="59"/>
      <c r="J28" s="60"/>
      <c r="K28" s="60"/>
      <c r="L28" s="60"/>
      <c r="M28" s="60"/>
      <c r="N28" s="60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209" t="s">
        <v>71</v>
      </c>
      <c r="B30" s="210"/>
      <c r="C30" s="211"/>
      <c r="D30" s="206" t="s">
        <v>24</v>
      </c>
      <c r="E30" s="207"/>
      <c r="F30" s="207"/>
      <c r="G30" s="207"/>
      <c r="H30" s="207"/>
      <c r="I30" s="207"/>
      <c r="J30" s="207"/>
      <c r="K30" s="208"/>
      <c r="M30" s="5"/>
    </row>
    <row r="31" spans="1:11" ht="15.75" thickBot="1">
      <c r="A31" s="189" t="s">
        <v>51</v>
      </c>
      <c r="B31" s="199"/>
      <c r="C31" s="200"/>
      <c r="D31" s="194" t="s">
        <v>181</v>
      </c>
      <c r="E31" s="194"/>
      <c r="F31" s="194"/>
      <c r="G31" s="194"/>
      <c r="H31" s="194"/>
      <c r="I31" s="194"/>
      <c r="J31" s="194"/>
      <c r="K31" s="195"/>
    </row>
    <row r="32" spans="1:11" ht="13.5" thickBot="1">
      <c r="A32" s="12"/>
      <c r="B32" s="13"/>
      <c r="C32" s="13"/>
      <c r="D32" s="204"/>
      <c r="E32" s="204"/>
      <c r="F32" s="204"/>
      <c r="G32" s="204"/>
      <c r="H32" s="204"/>
      <c r="I32" s="204"/>
      <c r="J32" s="204"/>
      <c r="K32" s="205"/>
    </row>
    <row r="33" spans="1:11" ht="13.5" thickBot="1">
      <c r="A33" s="196" t="s">
        <v>49</v>
      </c>
      <c r="B33" s="197"/>
      <c r="C33" s="197"/>
      <c r="D33" s="197"/>
      <c r="E33" s="198"/>
      <c r="F33" s="196" t="s">
        <v>50</v>
      </c>
      <c r="G33" s="197"/>
      <c r="H33" s="197"/>
      <c r="I33" s="197"/>
      <c r="J33" s="197"/>
      <c r="K33" s="198"/>
    </row>
    <row r="34" spans="1:11" ht="13.5" thickBot="1">
      <c r="A34" s="201">
        <v>1</v>
      </c>
      <c r="B34" s="202"/>
      <c r="C34" s="202"/>
      <c r="D34" s="202"/>
      <c r="E34" s="203"/>
      <c r="F34" s="201">
        <v>2</v>
      </c>
      <c r="G34" s="202"/>
      <c r="H34" s="202"/>
      <c r="I34" s="202"/>
      <c r="J34" s="202"/>
      <c r="K34" s="203"/>
    </row>
    <row r="35" spans="1:11" ht="13.5" thickBot="1">
      <c r="A35" s="192"/>
      <c r="B35" s="192"/>
      <c r="C35" s="192"/>
      <c r="D35" s="192"/>
      <c r="E35" s="192"/>
      <c r="F35" s="192"/>
      <c r="G35" s="192"/>
      <c r="H35" s="196"/>
      <c r="I35" s="197"/>
      <c r="J35" s="197"/>
      <c r="K35" s="198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.75" thickBot="1">
      <c r="A37" s="189" t="s">
        <v>2</v>
      </c>
      <c r="B37" s="199"/>
      <c r="C37" s="200"/>
      <c r="D37" s="193" t="s">
        <v>182</v>
      </c>
      <c r="E37" s="194"/>
      <c r="F37" s="194"/>
      <c r="G37" s="194"/>
      <c r="H37" s="194"/>
      <c r="I37" s="194"/>
      <c r="J37" s="194"/>
      <c r="K37" s="195"/>
    </row>
    <row r="38" spans="1:14" ht="13.5" thickBot="1">
      <c r="A38" s="28"/>
      <c r="B38" s="29"/>
      <c r="C38" s="29"/>
      <c r="D38" s="143"/>
      <c r="E38" s="143"/>
      <c r="F38" s="143"/>
      <c r="G38" s="143"/>
      <c r="H38" s="143"/>
      <c r="I38" s="143"/>
      <c r="J38" s="143"/>
      <c r="K38" s="144"/>
      <c r="L38" s="1" t="s">
        <v>25</v>
      </c>
      <c r="M38" s="10"/>
      <c r="N38" s="51">
        <f ca="1">TODAY()</f>
        <v>44036</v>
      </c>
    </row>
    <row r="39" spans="1:14" ht="15.75" thickBot="1">
      <c r="A39" s="189" t="s">
        <v>51</v>
      </c>
      <c r="B39" s="190"/>
      <c r="C39" s="191"/>
      <c r="D39" s="193" t="s">
        <v>183</v>
      </c>
      <c r="E39" s="194"/>
      <c r="F39" s="194"/>
      <c r="G39" s="194"/>
      <c r="H39" s="194"/>
      <c r="I39" s="194"/>
      <c r="J39" s="194"/>
      <c r="K39" s="195"/>
      <c r="L39" s="1" t="s">
        <v>26</v>
      </c>
      <c r="N39" s="52" t="e">
        <f>IF(D30=0," ",VLOOKUP(D30,Коды_судов,2,0)&amp;IF(D30=0," "," w"))</f>
        <v>#REF!</v>
      </c>
    </row>
  </sheetData>
  <sheetProtection autoFilter="0"/>
  <mergeCells count="56">
    <mergeCell ref="I25:O26"/>
    <mergeCell ref="G21:H21"/>
    <mergeCell ref="A21:F21"/>
    <mergeCell ref="A22:C24"/>
    <mergeCell ref="D22:F25"/>
    <mergeCell ref="G22:H25"/>
    <mergeCell ref="A25:C25"/>
    <mergeCell ref="D31:K31"/>
    <mergeCell ref="A31:C31"/>
    <mergeCell ref="G27:H28"/>
    <mergeCell ref="A33:E33"/>
    <mergeCell ref="F33:K33"/>
    <mergeCell ref="D32:K32"/>
    <mergeCell ref="D30:K30"/>
    <mergeCell ref="D27:F28"/>
    <mergeCell ref="A30:C30"/>
    <mergeCell ref="A14:C14"/>
    <mergeCell ref="A12:C12"/>
    <mergeCell ref="D14:F20"/>
    <mergeCell ref="A20:C20"/>
    <mergeCell ref="A13:C13"/>
    <mergeCell ref="A34:E34"/>
    <mergeCell ref="F34:K34"/>
    <mergeCell ref="A26:C28"/>
    <mergeCell ref="D26:F26"/>
    <mergeCell ref="G26:H26"/>
    <mergeCell ref="M6:N6"/>
    <mergeCell ref="M7:N7"/>
    <mergeCell ref="A39:C39"/>
    <mergeCell ref="A35:C35"/>
    <mergeCell ref="D35:E35"/>
    <mergeCell ref="D37:K37"/>
    <mergeCell ref="D39:K39"/>
    <mergeCell ref="H35:K35"/>
    <mergeCell ref="F35:G35"/>
    <mergeCell ref="A37:C37"/>
    <mergeCell ref="D13:F13"/>
    <mergeCell ref="A11:C11"/>
    <mergeCell ref="G14:H20"/>
    <mergeCell ref="G11:H13"/>
    <mergeCell ref="D2:L2"/>
    <mergeCell ref="D4:L5"/>
    <mergeCell ref="A9:C9"/>
    <mergeCell ref="D9:F9"/>
    <mergeCell ref="G9:H9"/>
    <mergeCell ref="K9:N9"/>
    <mergeCell ref="A16:C16"/>
    <mergeCell ref="A17:C17"/>
    <mergeCell ref="A18:C18"/>
    <mergeCell ref="A19:C19"/>
    <mergeCell ref="K10:N10"/>
    <mergeCell ref="D11:F12"/>
    <mergeCell ref="K11:N15"/>
    <mergeCell ref="A15:C15"/>
    <mergeCell ref="A10:F10"/>
    <mergeCell ref="G10:H10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R34"/>
  <sheetViews>
    <sheetView showGridLines="0" zoomScale="39" zoomScaleNormal="39" zoomScaleSheetLayoutView="49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29.00390625" style="37" customWidth="1"/>
    <col min="2" max="2" width="75.8515625" style="39" customWidth="1"/>
    <col min="3" max="3" width="9.140625" style="39" customWidth="1"/>
    <col min="4" max="4" width="23.7109375" style="37" customWidth="1"/>
    <col min="5" max="13" width="22.7109375" style="37" customWidth="1"/>
    <col min="14" max="14" width="29.8515625" style="37" customWidth="1"/>
    <col min="15" max="16" width="22.7109375" style="37" customWidth="1"/>
    <col min="17" max="17" width="21.28125" style="37" customWidth="1"/>
    <col min="18" max="18" width="29.7109375" style="37" customWidth="1"/>
    <col min="19" max="16384" width="9.140625" style="37" customWidth="1"/>
  </cols>
  <sheetData>
    <row r="1" s="35" customFormat="1" ht="12.75"/>
    <row r="2" spans="1:13" s="35" customFormat="1" ht="12.75" customHeight="1">
      <c r="A2" s="228" t="s">
        <v>52</v>
      </c>
      <c r="B2" s="229"/>
      <c r="C2" s="230" t="str">
        <f>IF('Титул ф.4'!D30=0," ",'Титул ф.4'!D30)</f>
        <v>УСД в Ханты-Мансийском АО</v>
      </c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18" s="35" customFormat="1" ht="30" customHeight="1">
      <c r="A3" s="62"/>
      <c r="B3" s="62"/>
      <c r="C3" s="63"/>
      <c r="D3" s="56"/>
      <c r="E3" s="56"/>
      <c r="F3" s="56"/>
      <c r="G3" s="56"/>
      <c r="J3" s="64"/>
      <c r="K3" s="64"/>
      <c r="L3" s="233" t="s">
        <v>53</v>
      </c>
      <c r="M3" s="234"/>
      <c r="N3" s="213" t="s">
        <v>76</v>
      </c>
      <c r="O3" s="214"/>
      <c r="R3" s="118" t="s">
        <v>139</v>
      </c>
    </row>
    <row r="4" spans="1:15" s="35" customFormat="1" ht="36" customHeight="1">
      <c r="A4" s="215" t="s">
        <v>83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6" t="s">
        <v>54</v>
      </c>
      <c r="M4" s="217"/>
      <c r="N4" s="213" t="s">
        <v>93</v>
      </c>
      <c r="O4" s="214"/>
    </row>
    <row r="5" spans="1:18" ht="60" customHeight="1">
      <c r="A5" s="218" t="s">
        <v>173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</row>
    <row r="6" spans="1:18" s="36" customFormat="1" ht="36" customHeight="1">
      <c r="A6" s="237" t="s">
        <v>55</v>
      </c>
      <c r="B6" s="238"/>
      <c r="C6" s="241" t="s">
        <v>56</v>
      </c>
      <c r="D6" s="219" t="s">
        <v>94</v>
      </c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</row>
    <row r="7" spans="1:18" s="36" customFormat="1" ht="231.75" customHeight="1">
      <c r="A7" s="239"/>
      <c r="B7" s="240"/>
      <c r="C7" s="242"/>
      <c r="D7" s="65" t="s">
        <v>95</v>
      </c>
      <c r="E7" s="65" t="s">
        <v>96</v>
      </c>
      <c r="F7" s="65" t="s">
        <v>97</v>
      </c>
      <c r="G7" s="65" t="s">
        <v>28</v>
      </c>
      <c r="H7" s="65" t="s">
        <v>98</v>
      </c>
      <c r="I7" s="65" t="s">
        <v>99</v>
      </c>
      <c r="J7" s="65" t="s">
        <v>72</v>
      </c>
      <c r="K7" s="120" t="s">
        <v>146</v>
      </c>
      <c r="L7" s="65" t="s">
        <v>100</v>
      </c>
      <c r="M7" s="65" t="s">
        <v>101</v>
      </c>
      <c r="N7" s="65" t="s">
        <v>168</v>
      </c>
      <c r="O7" s="65" t="s">
        <v>29</v>
      </c>
      <c r="P7" s="65" t="s">
        <v>102</v>
      </c>
      <c r="Q7" s="65" t="s">
        <v>103</v>
      </c>
      <c r="R7" s="120" t="s">
        <v>104</v>
      </c>
    </row>
    <row r="8" spans="1:18" s="67" customFormat="1" ht="21.75" customHeight="1">
      <c r="A8" s="235" t="s">
        <v>57</v>
      </c>
      <c r="B8" s="236"/>
      <c r="C8" s="66"/>
      <c r="D8" s="53">
        <v>1</v>
      </c>
      <c r="E8" s="53">
        <v>2</v>
      </c>
      <c r="F8" s="53">
        <v>3</v>
      </c>
      <c r="G8" s="53">
        <v>4</v>
      </c>
      <c r="H8" s="53">
        <v>5</v>
      </c>
      <c r="I8" s="53">
        <v>6</v>
      </c>
      <c r="J8" s="53">
        <v>7</v>
      </c>
      <c r="K8" s="53">
        <v>8</v>
      </c>
      <c r="L8" s="53">
        <v>9</v>
      </c>
      <c r="M8" s="53">
        <v>10</v>
      </c>
      <c r="N8" s="53">
        <v>11</v>
      </c>
      <c r="O8" s="53">
        <v>12</v>
      </c>
      <c r="P8" s="53">
        <v>13</v>
      </c>
      <c r="Q8" s="53">
        <v>14</v>
      </c>
      <c r="R8" s="53">
        <v>15</v>
      </c>
    </row>
    <row r="9" spans="1:18" s="36" customFormat="1" ht="81.75" customHeight="1">
      <c r="A9" s="220" t="s">
        <v>105</v>
      </c>
      <c r="B9" s="221"/>
      <c r="C9" s="68">
        <v>1</v>
      </c>
      <c r="D9" s="138">
        <v>497907</v>
      </c>
      <c r="E9" s="138">
        <v>497907</v>
      </c>
      <c r="F9" s="139">
        <v>0</v>
      </c>
      <c r="G9" s="139">
        <v>0</v>
      </c>
      <c r="H9" s="139">
        <v>0</v>
      </c>
      <c r="I9" s="139">
        <v>0</v>
      </c>
      <c r="J9" s="140">
        <v>0</v>
      </c>
      <c r="K9" s="138">
        <v>153723</v>
      </c>
      <c r="L9" s="139">
        <v>0</v>
      </c>
      <c r="M9" s="138">
        <v>0</v>
      </c>
      <c r="N9" s="138">
        <v>0</v>
      </c>
      <c r="O9" s="138">
        <v>0</v>
      </c>
      <c r="P9" s="138">
        <v>0</v>
      </c>
      <c r="Q9" s="138">
        <v>153723</v>
      </c>
      <c r="R9" s="140">
        <v>0</v>
      </c>
    </row>
    <row r="10" spans="1:18" s="36" customFormat="1" ht="39.75" customHeight="1">
      <c r="A10" s="225" t="s">
        <v>106</v>
      </c>
      <c r="B10" s="69" t="s">
        <v>107</v>
      </c>
      <c r="C10" s="68">
        <v>2</v>
      </c>
      <c r="D10" s="138">
        <v>42911</v>
      </c>
      <c r="E10" s="138">
        <v>42911</v>
      </c>
      <c r="F10" s="139">
        <v>0</v>
      </c>
      <c r="G10" s="139">
        <v>0</v>
      </c>
      <c r="H10" s="139">
        <v>0</v>
      </c>
      <c r="I10" s="139">
        <v>0</v>
      </c>
      <c r="J10" s="140">
        <v>0</v>
      </c>
      <c r="K10" s="138">
        <v>152782</v>
      </c>
      <c r="L10" s="139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152782</v>
      </c>
      <c r="R10" s="140">
        <v>0</v>
      </c>
    </row>
    <row r="11" spans="1:18" ht="39.75" customHeight="1">
      <c r="A11" s="226"/>
      <c r="B11" s="69" t="s">
        <v>108</v>
      </c>
      <c r="C11" s="68">
        <v>3</v>
      </c>
      <c r="D11" s="138">
        <v>0</v>
      </c>
      <c r="E11" s="138">
        <v>0</v>
      </c>
      <c r="F11" s="139">
        <v>0</v>
      </c>
      <c r="G11" s="139">
        <v>0</v>
      </c>
      <c r="H11" s="139">
        <v>0</v>
      </c>
      <c r="I11" s="139">
        <v>0</v>
      </c>
      <c r="J11" s="140">
        <v>0</v>
      </c>
      <c r="K11" s="138">
        <v>0</v>
      </c>
      <c r="L11" s="139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40">
        <v>0</v>
      </c>
    </row>
    <row r="12" spans="1:18" ht="39.75" customHeight="1">
      <c r="A12" s="226"/>
      <c r="B12" s="69" t="s">
        <v>109</v>
      </c>
      <c r="C12" s="68">
        <v>4</v>
      </c>
      <c r="D12" s="138">
        <v>65321</v>
      </c>
      <c r="E12" s="138">
        <v>65321</v>
      </c>
      <c r="F12" s="139">
        <v>0</v>
      </c>
      <c r="G12" s="139">
        <v>0</v>
      </c>
      <c r="H12" s="139">
        <v>0</v>
      </c>
      <c r="I12" s="139">
        <v>0</v>
      </c>
      <c r="J12" s="140">
        <v>0</v>
      </c>
      <c r="K12" s="138">
        <v>0</v>
      </c>
      <c r="L12" s="139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40">
        <v>0</v>
      </c>
    </row>
    <row r="13" spans="1:18" ht="39.75" customHeight="1">
      <c r="A13" s="226"/>
      <c r="B13" s="69" t="s">
        <v>110</v>
      </c>
      <c r="C13" s="68">
        <v>5</v>
      </c>
      <c r="D13" s="138">
        <v>360310</v>
      </c>
      <c r="E13" s="138">
        <v>360310</v>
      </c>
      <c r="F13" s="139">
        <v>0</v>
      </c>
      <c r="G13" s="139">
        <v>0</v>
      </c>
      <c r="H13" s="139">
        <v>0</v>
      </c>
      <c r="I13" s="139">
        <v>0</v>
      </c>
      <c r="J13" s="140">
        <v>0</v>
      </c>
      <c r="K13" s="138">
        <v>941</v>
      </c>
      <c r="L13" s="139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941</v>
      </c>
      <c r="R13" s="140">
        <v>0</v>
      </c>
    </row>
    <row r="14" spans="1:18" ht="65.25" customHeight="1">
      <c r="A14" s="226"/>
      <c r="B14" s="69" t="s">
        <v>111</v>
      </c>
      <c r="C14" s="68">
        <v>6</v>
      </c>
      <c r="D14" s="138">
        <v>0</v>
      </c>
      <c r="E14" s="138">
        <v>0</v>
      </c>
      <c r="F14" s="139">
        <v>0</v>
      </c>
      <c r="G14" s="139">
        <v>0</v>
      </c>
      <c r="H14" s="139">
        <v>0</v>
      </c>
      <c r="I14" s="139">
        <v>0</v>
      </c>
      <c r="J14" s="140">
        <v>0</v>
      </c>
      <c r="K14" s="138">
        <v>0</v>
      </c>
      <c r="L14" s="139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40">
        <v>0</v>
      </c>
    </row>
    <row r="15" spans="1:18" ht="39.75" customHeight="1">
      <c r="A15" s="227"/>
      <c r="B15" s="69" t="s">
        <v>112</v>
      </c>
      <c r="C15" s="68">
        <v>7</v>
      </c>
      <c r="D15" s="138">
        <v>29365</v>
      </c>
      <c r="E15" s="138">
        <v>29365</v>
      </c>
      <c r="F15" s="139">
        <v>0</v>
      </c>
      <c r="G15" s="139">
        <v>0</v>
      </c>
      <c r="H15" s="139">
        <v>0</v>
      </c>
      <c r="I15" s="139">
        <v>0</v>
      </c>
      <c r="J15" s="140">
        <v>0</v>
      </c>
      <c r="K15" s="138">
        <v>0</v>
      </c>
      <c r="L15" s="139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40">
        <v>0</v>
      </c>
    </row>
    <row r="16" spans="1:18" ht="70.5" customHeight="1">
      <c r="A16" s="220" t="s">
        <v>13</v>
      </c>
      <c r="B16" s="221"/>
      <c r="C16" s="68">
        <v>8</v>
      </c>
      <c r="D16" s="138">
        <v>175519</v>
      </c>
      <c r="E16" s="138">
        <v>175519</v>
      </c>
      <c r="F16" s="139">
        <v>0</v>
      </c>
      <c r="G16" s="139">
        <v>0</v>
      </c>
      <c r="H16" s="139">
        <v>0</v>
      </c>
      <c r="I16" s="139">
        <v>0</v>
      </c>
      <c r="J16" s="140">
        <v>0</v>
      </c>
      <c r="K16" s="138">
        <v>4899</v>
      </c>
      <c r="L16" s="139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4899</v>
      </c>
      <c r="R16" s="140">
        <v>0</v>
      </c>
    </row>
    <row r="17" spans="1:18" ht="138.75" customHeight="1">
      <c r="A17" s="220" t="s">
        <v>169</v>
      </c>
      <c r="B17" s="221"/>
      <c r="C17" s="68">
        <v>9</v>
      </c>
      <c r="D17" s="140">
        <v>0</v>
      </c>
      <c r="E17" s="140">
        <v>0</v>
      </c>
      <c r="F17" s="139">
        <v>0</v>
      </c>
      <c r="G17" s="139">
        <v>0</v>
      </c>
      <c r="H17" s="139">
        <v>0</v>
      </c>
      <c r="I17" s="139">
        <v>0</v>
      </c>
      <c r="J17" s="140">
        <v>0</v>
      </c>
      <c r="K17" s="138">
        <v>941</v>
      </c>
      <c r="L17" s="139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941</v>
      </c>
      <c r="R17" s="140">
        <v>0</v>
      </c>
    </row>
    <row r="18" spans="1:18" ht="69.75" customHeight="1">
      <c r="A18" s="220" t="s">
        <v>58</v>
      </c>
      <c r="B18" s="221"/>
      <c r="C18" s="68">
        <v>10</v>
      </c>
      <c r="D18" s="138">
        <v>322388</v>
      </c>
      <c r="E18" s="138">
        <v>322388</v>
      </c>
      <c r="F18" s="139">
        <v>0</v>
      </c>
      <c r="G18" s="139">
        <v>0</v>
      </c>
      <c r="H18" s="139">
        <v>0</v>
      </c>
      <c r="I18" s="139">
        <v>0</v>
      </c>
      <c r="J18" s="140">
        <v>0</v>
      </c>
      <c r="K18" s="138">
        <v>147883</v>
      </c>
      <c r="L18" s="139">
        <v>0</v>
      </c>
      <c r="M18" s="138">
        <v>0</v>
      </c>
      <c r="N18" s="138">
        <v>0</v>
      </c>
      <c r="O18" s="138">
        <v>0</v>
      </c>
      <c r="P18" s="138">
        <v>0</v>
      </c>
      <c r="Q18" s="138">
        <v>147883</v>
      </c>
      <c r="R18" s="140">
        <v>0</v>
      </c>
    </row>
    <row r="19" spans="1:18" ht="39.75" customHeight="1">
      <c r="A19" s="225" t="s">
        <v>113</v>
      </c>
      <c r="B19" s="69" t="s">
        <v>107</v>
      </c>
      <c r="C19" s="68">
        <v>11</v>
      </c>
      <c r="D19" s="138">
        <v>0</v>
      </c>
      <c r="E19" s="138">
        <v>0</v>
      </c>
      <c r="F19" s="139">
        <v>0</v>
      </c>
      <c r="G19" s="139">
        <v>0</v>
      </c>
      <c r="H19" s="139">
        <v>0</v>
      </c>
      <c r="I19" s="139">
        <v>0</v>
      </c>
      <c r="J19" s="140">
        <v>0</v>
      </c>
      <c r="K19" s="138">
        <v>147883</v>
      </c>
      <c r="L19" s="139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147883</v>
      </c>
      <c r="R19" s="140">
        <v>0</v>
      </c>
    </row>
    <row r="20" spans="1:18" ht="39.75" customHeight="1">
      <c r="A20" s="226"/>
      <c r="B20" s="69" t="s">
        <v>108</v>
      </c>
      <c r="C20" s="68">
        <v>12</v>
      </c>
      <c r="D20" s="138">
        <v>0</v>
      </c>
      <c r="E20" s="138">
        <v>0</v>
      </c>
      <c r="F20" s="139">
        <v>0</v>
      </c>
      <c r="G20" s="139">
        <v>0</v>
      </c>
      <c r="H20" s="139">
        <v>0</v>
      </c>
      <c r="I20" s="139">
        <v>0</v>
      </c>
      <c r="J20" s="140">
        <v>0</v>
      </c>
      <c r="K20" s="138">
        <v>0</v>
      </c>
      <c r="L20" s="139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40">
        <v>0</v>
      </c>
    </row>
    <row r="21" spans="1:18" ht="39.75" customHeight="1">
      <c r="A21" s="226"/>
      <c r="B21" s="69" t="s">
        <v>109</v>
      </c>
      <c r="C21" s="68">
        <v>13</v>
      </c>
      <c r="D21" s="138">
        <v>5086</v>
      </c>
      <c r="E21" s="138">
        <v>5086</v>
      </c>
      <c r="F21" s="139">
        <v>0</v>
      </c>
      <c r="G21" s="139">
        <v>0</v>
      </c>
      <c r="H21" s="139">
        <v>0</v>
      </c>
      <c r="I21" s="139">
        <v>0</v>
      </c>
      <c r="J21" s="140">
        <v>0</v>
      </c>
      <c r="K21" s="138">
        <v>0</v>
      </c>
      <c r="L21" s="139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40">
        <v>0</v>
      </c>
    </row>
    <row r="22" spans="1:18" ht="39.75" customHeight="1">
      <c r="A22" s="226"/>
      <c r="B22" s="69" t="s">
        <v>110</v>
      </c>
      <c r="C22" s="68">
        <v>14</v>
      </c>
      <c r="D22" s="138">
        <v>317302</v>
      </c>
      <c r="E22" s="138">
        <v>317302</v>
      </c>
      <c r="F22" s="139">
        <v>0</v>
      </c>
      <c r="G22" s="139">
        <v>0</v>
      </c>
      <c r="H22" s="139">
        <v>0</v>
      </c>
      <c r="I22" s="139">
        <v>0</v>
      </c>
      <c r="J22" s="140">
        <v>0</v>
      </c>
      <c r="K22" s="138">
        <v>0</v>
      </c>
      <c r="L22" s="139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40">
        <v>0</v>
      </c>
    </row>
    <row r="23" spans="1:18" ht="66" customHeight="1">
      <c r="A23" s="226"/>
      <c r="B23" s="69" t="s">
        <v>111</v>
      </c>
      <c r="C23" s="68">
        <v>15</v>
      </c>
      <c r="D23" s="138">
        <v>0</v>
      </c>
      <c r="E23" s="138">
        <v>0</v>
      </c>
      <c r="F23" s="139">
        <v>0</v>
      </c>
      <c r="G23" s="139">
        <v>0</v>
      </c>
      <c r="H23" s="139">
        <v>0</v>
      </c>
      <c r="I23" s="139">
        <v>0</v>
      </c>
      <c r="J23" s="140">
        <v>0</v>
      </c>
      <c r="K23" s="138">
        <v>0</v>
      </c>
      <c r="L23" s="139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40">
        <v>0</v>
      </c>
    </row>
    <row r="24" spans="1:18" ht="39.75" customHeight="1">
      <c r="A24" s="227"/>
      <c r="B24" s="69" t="s">
        <v>112</v>
      </c>
      <c r="C24" s="68">
        <v>16</v>
      </c>
      <c r="D24" s="138">
        <v>0</v>
      </c>
      <c r="E24" s="138">
        <v>0</v>
      </c>
      <c r="F24" s="139">
        <v>0</v>
      </c>
      <c r="G24" s="139">
        <v>0</v>
      </c>
      <c r="H24" s="139">
        <v>0</v>
      </c>
      <c r="I24" s="139">
        <v>0</v>
      </c>
      <c r="J24" s="140">
        <v>0</v>
      </c>
      <c r="K24" s="138">
        <v>0</v>
      </c>
      <c r="L24" s="139">
        <v>0</v>
      </c>
      <c r="M24" s="138">
        <v>0</v>
      </c>
      <c r="N24" s="138">
        <v>0</v>
      </c>
      <c r="O24" s="138">
        <v>0</v>
      </c>
      <c r="P24" s="138">
        <v>0</v>
      </c>
      <c r="Q24" s="138">
        <v>0</v>
      </c>
      <c r="R24" s="140">
        <v>0</v>
      </c>
    </row>
    <row r="25" spans="1:18" ht="72.75" customHeight="1">
      <c r="A25" s="243" t="s">
        <v>82</v>
      </c>
      <c r="B25" s="244"/>
      <c r="C25" s="68">
        <v>17</v>
      </c>
      <c r="D25" s="138">
        <v>14004</v>
      </c>
      <c r="E25" s="138">
        <v>14004</v>
      </c>
      <c r="F25" s="139">
        <v>0</v>
      </c>
      <c r="G25" s="139">
        <v>0</v>
      </c>
      <c r="H25" s="139">
        <v>0</v>
      </c>
      <c r="I25" s="139">
        <v>0</v>
      </c>
      <c r="J25" s="140">
        <v>0</v>
      </c>
      <c r="K25" s="138">
        <v>147883</v>
      </c>
      <c r="L25" s="139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147883</v>
      </c>
      <c r="R25" s="140">
        <v>0</v>
      </c>
    </row>
    <row r="26" spans="1:18" ht="39.75" customHeight="1">
      <c r="A26" s="225" t="s">
        <v>59</v>
      </c>
      <c r="B26" s="70" t="s">
        <v>114</v>
      </c>
      <c r="C26" s="68">
        <v>18</v>
      </c>
      <c r="D26" s="138">
        <v>14004</v>
      </c>
      <c r="E26" s="138">
        <v>14004</v>
      </c>
      <c r="F26" s="139">
        <v>0</v>
      </c>
      <c r="G26" s="139">
        <v>0</v>
      </c>
      <c r="H26" s="139">
        <v>0</v>
      </c>
      <c r="I26" s="139">
        <v>0</v>
      </c>
      <c r="J26" s="140">
        <v>0</v>
      </c>
      <c r="K26" s="138">
        <v>147883</v>
      </c>
      <c r="L26" s="139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147883</v>
      </c>
      <c r="R26" s="140">
        <v>0</v>
      </c>
    </row>
    <row r="27" spans="1:18" ht="39.75" customHeight="1">
      <c r="A27" s="226"/>
      <c r="B27" s="69" t="s">
        <v>115</v>
      </c>
      <c r="C27" s="68">
        <v>19</v>
      </c>
      <c r="D27" s="138">
        <v>0</v>
      </c>
      <c r="E27" s="138">
        <v>0</v>
      </c>
      <c r="F27" s="139">
        <v>0</v>
      </c>
      <c r="G27" s="139">
        <v>0</v>
      </c>
      <c r="H27" s="139">
        <v>0</v>
      </c>
      <c r="I27" s="139">
        <v>0</v>
      </c>
      <c r="J27" s="140">
        <v>0</v>
      </c>
      <c r="K27" s="138">
        <v>0</v>
      </c>
      <c r="L27" s="139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40">
        <v>0</v>
      </c>
    </row>
    <row r="28" spans="1:18" ht="39.75" customHeight="1">
      <c r="A28" s="226"/>
      <c r="B28" s="69" t="s">
        <v>116</v>
      </c>
      <c r="C28" s="68">
        <v>20</v>
      </c>
      <c r="D28" s="138">
        <v>0</v>
      </c>
      <c r="E28" s="138">
        <v>0</v>
      </c>
      <c r="F28" s="139">
        <v>0</v>
      </c>
      <c r="G28" s="139">
        <v>0</v>
      </c>
      <c r="H28" s="139">
        <v>0</v>
      </c>
      <c r="I28" s="139">
        <v>0</v>
      </c>
      <c r="J28" s="140">
        <v>0</v>
      </c>
      <c r="K28" s="138">
        <v>0</v>
      </c>
      <c r="L28" s="139">
        <v>0</v>
      </c>
      <c r="M28" s="138">
        <v>0</v>
      </c>
      <c r="N28" s="138">
        <v>0</v>
      </c>
      <c r="O28" s="138">
        <v>0</v>
      </c>
      <c r="P28" s="138">
        <v>0</v>
      </c>
      <c r="Q28" s="138">
        <v>0</v>
      </c>
      <c r="R28" s="140">
        <v>0</v>
      </c>
    </row>
    <row r="29" spans="1:18" ht="39.75" customHeight="1">
      <c r="A29" s="226"/>
      <c r="B29" s="69" t="s">
        <v>117</v>
      </c>
      <c r="C29" s="68">
        <v>21</v>
      </c>
      <c r="D29" s="138">
        <v>0</v>
      </c>
      <c r="E29" s="138">
        <v>0</v>
      </c>
      <c r="F29" s="139">
        <v>0</v>
      </c>
      <c r="G29" s="139">
        <v>0</v>
      </c>
      <c r="H29" s="139">
        <v>0</v>
      </c>
      <c r="I29" s="139">
        <v>0</v>
      </c>
      <c r="J29" s="140">
        <v>0</v>
      </c>
      <c r="K29" s="138">
        <v>0</v>
      </c>
      <c r="L29" s="139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40">
        <v>0</v>
      </c>
    </row>
    <row r="30" spans="1:18" ht="72.75" customHeight="1">
      <c r="A30" s="220" t="s">
        <v>60</v>
      </c>
      <c r="B30" s="221"/>
      <c r="C30" s="68">
        <v>22</v>
      </c>
      <c r="D30" s="138">
        <v>308384</v>
      </c>
      <c r="E30" s="138">
        <v>308384</v>
      </c>
      <c r="F30" s="139">
        <v>0</v>
      </c>
      <c r="G30" s="139">
        <v>0</v>
      </c>
      <c r="H30" s="139">
        <v>0</v>
      </c>
      <c r="I30" s="139">
        <v>0</v>
      </c>
      <c r="J30" s="140">
        <v>0</v>
      </c>
      <c r="K30" s="138">
        <v>0</v>
      </c>
      <c r="L30" s="139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40">
        <v>0</v>
      </c>
    </row>
    <row r="31" spans="1:18" ht="108" customHeight="1">
      <c r="A31" s="220" t="s">
        <v>118</v>
      </c>
      <c r="B31" s="221"/>
      <c r="C31" s="68">
        <v>23</v>
      </c>
      <c r="D31" s="138">
        <v>0</v>
      </c>
      <c r="E31" s="138">
        <v>0</v>
      </c>
      <c r="F31" s="139">
        <v>0</v>
      </c>
      <c r="G31" s="139">
        <v>0</v>
      </c>
      <c r="H31" s="139">
        <v>0</v>
      </c>
      <c r="I31" s="139">
        <v>0</v>
      </c>
      <c r="J31" s="140">
        <v>0</v>
      </c>
      <c r="K31" s="138">
        <v>0</v>
      </c>
      <c r="L31" s="139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0</v>
      </c>
      <c r="R31" s="140">
        <v>0</v>
      </c>
    </row>
    <row r="32" spans="1:17" ht="27" customHeight="1">
      <c r="A32" s="222" t="s">
        <v>170</v>
      </c>
      <c r="B32" s="223"/>
      <c r="C32" s="223"/>
      <c r="D32" s="224"/>
      <c r="E32" s="224"/>
      <c r="F32" s="224"/>
      <c r="G32" s="224"/>
      <c r="H32" s="224"/>
      <c r="I32" s="224"/>
      <c r="J32" s="224"/>
      <c r="K32" s="224"/>
      <c r="L32" s="224"/>
      <c r="M32" s="49"/>
      <c r="N32" s="49"/>
      <c r="O32" s="49"/>
      <c r="P32" s="49"/>
      <c r="Q32" s="49"/>
    </row>
    <row r="33" spans="1:17" ht="21.75" customHeight="1">
      <c r="A33" s="212" t="s">
        <v>171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131"/>
      <c r="M33" s="49"/>
      <c r="N33" s="49"/>
      <c r="O33" s="49"/>
      <c r="P33" s="49"/>
      <c r="Q33" s="49"/>
    </row>
    <row r="34" spans="1:12" ht="27" customHeight="1">
      <c r="A34" s="132" t="s">
        <v>172</v>
      </c>
      <c r="B34" s="133"/>
      <c r="C34" s="133"/>
      <c r="D34" s="134"/>
      <c r="E34" s="135"/>
      <c r="F34" s="135"/>
      <c r="G34" s="135"/>
      <c r="H34" s="132"/>
      <c r="I34" s="132"/>
      <c r="J34" s="132"/>
      <c r="K34" s="132"/>
      <c r="L34" s="132"/>
    </row>
  </sheetData>
  <sheetProtection/>
  <mergeCells count="24">
    <mergeCell ref="A16:B16"/>
    <mergeCell ref="A26:A29"/>
    <mergeCell ref="A30:B30"/>
    <mergeCell ref="A17:B17"/>
    <mergeCell ref="A18:B18"/>
    <mergeCell ref="A19:A24"/>
    <mergeCell ref="A25:B25"/>
    <mergeCell ref="A2:B2"/>
    <mergeCell ref="C2:M2"/>
    <mergeCell ref="L3:M3"/>
    <mergeCell ref="A8:B8"/>
    <mergeCell ref="A9:B9"/>
    <mergeCell ref="A6:B7"/>
    <mergeCell ref="C6:C7"/>
    <mergeCell ref="A33:K33"/>
    <mergeCell ref="N3:O3"/>
    <mergeCell ref="A4:K4"/>
    <mergeCell ref="L4:M4"/>
    <mergeCell ref="N4:O4"/>
    <mergeCell ref="A5:R5"/>
    <mergeCell ref="D6:R6"/>
    <mergeCell ref="A31:B31"/>
    <mergeCell ref="A32:L32"/>
    <mergeCell ref="A10:A15"/>
  </mergeCells>
  <conditionalFormatting sqref="D9:E16 D18:E31 D17 M9:Q31 J9:K31">
    <cfRule type="cellIs" priority="6" dxfId="0" operator="lessThan" stopIfTrue="1">
      <formula>0</formula>
    </cfRule>
  </conditionalFormatting>
  <conditionalFormatting sqref="M32:Q33">
    <cfRule type="cellIs" priority="7" dxfId="0" operator="lessThan" stopIfTrue="1">
      <formula>0</formula>
    </cfRule>
  </conditionalFormatting>
  <conditionalFormatting sqref="R9:R31">
    <cfRule type="cellIs" priority="4" dxfId="0" operator="lessThan" stopIfTrue="1">
      <formula>0</formula>
    </cfRule>
  </conditionalFormatting>
  <conditionalFormatting sqref="E17">
    <cfRule type="cellIs" priority="3" dxfId="0" operator="lessThan" stopIfTrue="1">
      <formula>0</formula>
    </cfRule>
  </conditionalFormatting>
  <conditionalFormatting sqref="L9:L31">
    <cfRule type="cellIs" priority="2" dxfId="0" operator="lessThan" stopIfTrue="1">
      <formula>0</formula>
    </cfRule>
  </conditionalFormatting>
  <conditionalFormatting sqref="F9:I31">
    <cfRule type="cellIs" priority="1" dxfId="0" operator="lessThan" stopIfTrue="1">
      <formula>0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0"/>
  <sheetViews>
    <sheetView showGridLines="0" zoomScale="33" zoomScaleNormal="33" zoomScaleSheetLayoutView="29" zoomScalePageLayoutView="0" workbookViewId="0" topLeftCell="A1">
      <selection activeCell="F11" sqref="F11"/>
    </sheetView>
  </sheetViews>
  <sheetFormatPr defaultColWidth="9.140625" defaultRowHeight="12.75"/>
  <cols>
    <col min="1" max="1" width="107.7109375" style="37" customWidth="1"/>
    <col min="2" max="2" width="9.7109375" style="41" customWidth="1"/>
    <col min="3" max="3" width="48.7109375" style="37" customWidth="1"/>
    <col min="4" max="15" width="40.7109375" style="37" customWidth="1"/>
    <col min="16" max="16384" width="9.140625" style="37" customWidth="1"/>
  </cols>
  <sheetData>
    <row r="1" s="35" customFormat="1" ht="12.75">
      <c r="B1" s="40"/>
    </row>
    <row r="2" spans="1:7" s="35" customFormat="1" ht="15">
      <c r="A2" s="98" t="s">
        <v>52</v>
      </c>
      <c r="B2" s="260" t="str">
        <f>IF('Титул ф.4'!D30=0," ",'Титул ф.4'!D30)</f>
        <v>УСД в Ханты-Мансийском АО</v>
      </c>
      <c r="C2" s="261"/>
      <c r="D2" s="261"/>
      <c r="E2" s="261"/>
      <c r="F2" s="262"/>
      <c r="G2" s="48"/>
    </row>
    <row r="3" spans="1:15" ht="90" customHeight="1">
      <c r="A3" s="265" t="s">
        <v>88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</row>
    <row r="4" spans="1:15" ht="42" customHeight="1">
      <c r="A4" s="266" t="s">
        <v>159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</row>
    <row r="5" spans="1:16" s="36" customFormat="1" ht="87.75" customHeight="1">
      <c r="A5" s="263" t="s">
        <v>61</v>
      </c>
      <c r="B5" s="257" t="s">
        <v>56</v>
      </c>
      <c r="C5" s="257" t="s">
        <v>167</v>
      </c>
      <c r="D5" s="249" t="s">
        <v>119</v>
      </c>
      <c r="E5" s="267"/>
      <c r="F5" s="267"/>
      <c r="G5" s="267"/>
      <c r="H5" s="267"/>
      <c r="I5" s="250"/>
      <c r="J5" s="249" t="s">
        <v>120</v>
      </c>
      <c r="K5" s="250"/>
      <c r="L5" s="249" t="s">
        <v>121</v>
      </c>
      <c r="M5" s="250"/>
      <c r="N5" s="249" t="s">
        <v>122</v>
      </c>
      <c r="O5" s="250"/>
      <c r="P5" s="73"/>
    </row>
    <row r="6" spans="1:16" s="36" customFormat="1" ht="297" customHeight="1">
      <c r="A6" s="264"/>
      <c r="B6" s="258"/>
      <c r="C6" s="258"/>
      <c r="D6" s="74" t="s">
        <v>62</v>
      </c>
      <c r="E6" s="74" t="s">
        <v>63</v>
      </c>
      <c r="F6" s="74" t="s">
        <v>140</v>
      </c>
      <c r="G6" s="74" t="s">
        <v>64</v>
      </c>
      <c r="H6" s="74" t="s">
        <v>123</v>
      </c>
      <c r="I6" s="72" t="s">
        <v>176</v>
      </c>
      <c r="J6" s="74" t="s">
        <v>124</v>
      </c>
      <c r="K6" s="74" t="s">
        <v>125</v>
      </c>
      <c r="L6" s="74" t="s">
        <v>124</v>
      </c>
      <c r="M6" s="74" t="s">
        <v>125</v>
      </c>
      <c r="N6" s="74" t="s">
        <v>126</v>
      </c>
      <c r="O6" s="74" t="s">
        <v>125</v>
      </c>
      <c r="P6" s="73"/>
    </row>
    <row r="7" spans="1:15" s="77" customFormat="1" ht="27" customHeight="1">
      <c r="A7" s="75" t="s">
        <v>57</v>
      </c>
      <c r="B7" s="76"/>
      <c r="C7" s="76">
        <v>1</v>
      </c>
      <c r="D7" s="76">
        <v>2</v>
      </c>
      <c r="E7" s="76">
        <v>3</v>
      </c>
      <c r="F7" s="76">
        <v>4</v>
      </c>
      <c r="G7" s="76">
        <v>5</v>
      </c>
      <c r="H7" s="76">
        <v>6</v>
      </c>
      <c r="I7" s="76">
        <v>7</v>
      </c>
      <c r="J7" s="76">
        <v>8</v>
      </c>
      <c r="K7" s="76">
        <v>9</v>
      </c>
      <c r="L7" s="76">
        <v>10</v>
      </c>
      <c r="M7" s="76">
        <v>11</v>
      </c>
      <c r="N7" s="76">
        <v>12</v>
      </c>
      <c r="O7" s="76">
        <v>13</v>
      </c>
    </row>
    <row r="8" spans="1:15" s="36" customFormat="1" ht="81.75" customHeight="1">
      <c r="A8" s="78" t="s">
        <v>127</v>
      </c>
      <c r="B8" s="79">
        <v>1</v>
      </c>
      <c r="C8" s="141">
        <v>214</v>
      </c>
      <c r="D8" s="141">
        <v>5289375</v>
      </c>
      <c r="E8" s="141">
        <v>637500</v>
      </c>
      <c r="F8" s="141">
        <v>15000</v>
      </c>
      <c r="G8" s="141">
        <v>3152375</v>
      </c>
      <c r="H8" s="141">
        <v>1224486</v>
      </c>
      <c r="I8" s="141">
        <v>0</v>
      </c>
      <c r="J8" s="141">
        <v>44106</v>
      </c>
      <c r="K8" s="141">
        <v>3142375</v>
      </c>
      <c r="L8" s="141">
        <v>37</v>
      </c>
      <c r="M8" s="141">
        <v>1204486</v>
      </c>
      <c r="N8" s="141">
        <v>0</v>
      </c>
      <c r="O8" s="141">
        <v>0</v>
      </c>
    </row>
    <row r="9" spans="1:15" s="36" customFormat="1" ht="94.5" customHeight="1">
      <c r="A9" s="78" t="s">
        <v>128</v>
      </c>
      <c r="B9" s="79">
        <v>2</v>
      </c>
      <c r="C9" s="141">
        <v>3</v>
      </c>
      <c r="D9" s="141">
        <v>214162</v>
      </c>
      <c r="E9" s="141">
        <v>0</v>
      </c>
      <c r="F9" s="141">
        <v>0</v>
      </c>
      <c r="G9" s="141">
        <v>15000</v>
      </c>
      <c r="H9" s="141">
        <v>0</v>
      </c>
      <c r="I9" s="141">
        <v>0</v>
      </c>
      <c r="J9" s="141">
        <v>1</v>
      </c>
      <c r="K9" s="141">
        <v>15000</v>
      </c>
      <c r="L9" s="141">
        <v>0</v>
      </c>
      <c r="M9" s="141">
        <v>0</v>
      </c>
      <c r="N9" s="141">
        <v>0</v>
      </c>
      <c r="O9" s="141">
        <v>0</v>
      </c>
    </row>
    <row r="10" spans="1:15" ht="75" customHeight="1">
      <c r="A10" s="78" t="s">
        <v>84</v>
      </c>
      <c r="B10" s="79">
        <v>3</v>
      </c>
      <c r="C10" s="141">
        <v>0</v>
      </c>
      <c r="D10" s="141">
        <v>0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</row>
    <row r="11" spans="1:15" ht="94.5" customHeight="1">
      <c r="A11" s="78" t="s">
        <v>92</v>
      </c>
      <c r="B11" s="79">
        <v>4</v>
      </c>
      <c r="C11" s="141">
        <v>75</v>
      </c>
      <c r="D11" s="141">
        <v>787000</v>
      </c>
      <c r="E11" s="141">
        <v>239000</v>
      </c>
      <c r="F11" s="141">
        <v>0</v>
      </c>
      <c r="G11" s="141">
        <v>422000</v>
      </c>
      <c r="H11" s="141">
        <v>95000</v>
      </c>
      <c r="I11" s="141">
        <v>0</v>
      </c>
      <c r="J11" s="141">
        <v>20038</v>
      </c>
      <c r="K11" s="141">
        <v>422000</v>
      </c>
      <c r="L11" s="141">
        <v>9</v>
      </c>
      <c r="M11" s="141">
        <v>95000</v>
      </c>
      <c r="N11" s="141">
        <v>0</v>
      </c>
      <c r="O11" s="141">
        <v>0</v>
      </c>
    </row>
    <row r="12" spans="1:15" ht="75" customHeight="1">
      <c r="A12" s="78" t="s">
        <v>129</v>
      </c>
      <c r="B12" s="79">
        <v>5</v>
      </c>
      <c r="C12" s="141">
        <v>1</v>
      </c>
      <c r="D12" s="141">
        <v>6122</v>
      </c>
      <c r="E12" s="141">
        <v>0</v>
      </c>
      <c r="F12" s="141">
        <v>0</v>
      </c>
      <c r="G12" s="141">
        <v>6122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</row>
    <row r="13" spans="1:15" ht="75" customHeight="1">
      <c r="A13" s="78" t="s">
        <v>130</v>
      </c>
      <c r="B13" s="79">
        <v>6</v>
      </c>
      <c r="C13" s="139">
        <v>0</v>
      </c>
      <c r="D13" s="139">
        <v>0</v>
      </c>
      <c r="E13" s="139"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</row>
    <row r="14" spans="1:15" ht="113.25" customHeight="1">
      <c r="A14" s="78" t="s">
        <v>131</v>
      </c>
      <c r="B14" s="79">
        <v>7</v>
      </c>
      <c r="C14" s="141">
        <v>25383</v>
      </c>
      <c r="D14" s="141">
        <v>196257187</v>
      </c>
      <c r="E14" s="141">
        <v>46942758</v>
      </c>
      <c r="F14" s="141">
        <v>8306800</v>
      </c>
      <c r="G14" s="141">
        <v>96799865</v>
      </c>
      <c r="H14" s="141">
        <v>9038039</v>
      </c>
      <c r="I14" s="141">
        <v>490663</v>
      </c>
      <c r="J14" s="141">
        <v>16756</v>
      </c>
      <c r="K14" s="141">
        <v>95577742</v>
      </c>
      <c r="L14" s="141">
        <v>1242</v>
      </c>
      <c r="M14" s="141">
        <v>8635439</v>
      </c>
      <c r="N14" s="141">
        <v>36</v>
      </c>
      <c r="O14" s="141">
        <v>438163</v>
      </c>
    </row>
    <row r="15" spans="1:15" ht="109.5" customHeight="1">
      <c r="A15" s="78" t="s">
        <v>162</v>
      </c>
      <c r="B15" s="79">
        <v>8</v>
      </c>
      <c r="C15" s="141">
        <v>15822</v>
      </c>
      <c r="D15" s="141">
        <v>4808937</v>
      </c>
      <c r="E15" s="141">
        <v>25619</v>
      </c>
      <c r="F15" s="141">
        <v>6446</v>
      </c>
      <c r="G15" s="141">
        <v>3008769</v>
      </c>
      <c r="H15" s="141">
        <v>564907</v>
      </c>
      <c r="I15" s="141">
        <v>27566</v>
      </c>
      <c r="J15" s="141">
        <v>8146</v>
      </c>
      <c r="K15" s="141">
        <v>2958820</v>
      </c>
      <c r="L15" s="141">
        <v>1267</v>
      </c>
      <c r="M15" s="141">
        <v>372134</v>
      </c>
      <c r="N15" s="141">
        <v>90</v>
      </c>
      <c r="O15" s="141">
        <v>26993</v>
      </c>
    </row>
    <row r="16" spans="1:15" ht="94.5" customHeight="1">
      <c r="A16" s="78" t="s">
        <v>163</v>
      </c>
      <c r="B16" s="79">
        <v>9</v>
      </c>
      <c r="C16" s="141">
        <v>6771</v>
      </c>
      <c r="D16" s="141">
        <v>3670139</v>
      </c>
      <c r="E16" s="141">
        <v>65428</v>
      </c>
      <c r="F16" s="141">
        <v>170</v>
      </c>
      <c r="G16" s="141">
        <v>2488313</v>
      </c>
      <c r="H16" s="141">
        <v>332362</v>
      </c>
      <c r="I16" s="141">
        <v>73935</v>
      </c>
      <c r="J16" s="141">
        <v>3297</v>
      </c>
      <c r="K16" s="141">
        <v>2448454</v>
      </c>
      <c r="L16" s="141">
        <v>538</v>
      </c>
      <c r="M16" s="141">
        <v>325177</v>
      </c>
      <c r="N16" s="141">
        <v>67</v>
      </c>
      <c r="O16" s="141">
        <v>73935</v>
      </c>
    </row>
    <row r="17" spans="1:15" ht="94.5" customHeight="1">
      <c r="A17" s="78" t="s">
        <v>164</v>
      </c>
      <c r="B17" s="79">
        <v>10</v>
      </c>
      <c r="C17" s="141">
        <v>0</v>
      </c>
      <c r="D17" s="139">
        <v>0</v>
      </c>
      <c r="E17" s="141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</row>
    <row r="18" spans="1:15" ht="94.5" customHeight="1">
      <c r="A18" s="78" t="s">
        <v>165</v>
      </c>
      <c r="B18" s="79">
        <v>11</v>
      </c>
      <c r="C18" s="141">
        <v>1038883</v>
      </c>
      <c r="D18" s="139">
        <v>0</v>
      </c>
      <c r="E18" s="141">
        <v>71405164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</row>
    <row r="19" spans="1:15" ht="100.5" customHeight="1">
      <c r="A19" s="80" t="s">
        <v>166</v>
      </c>
      <c r="B19" s="79">
        <v>12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</row>
    <row r="20" spans="1:12" ht="153" customHeight="1">
      <c r="A20" s="259" t="s">
        <v>141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</row>
    <row r="21" spans="2:6" ht="19.5" customHeight="1">
      <c r="B21" s="81"/>
      <c r="C21" s="81"/>
      <c r="D21" s="81"/>
      <c r="E21" s="81"/>
      <c r="F21" s="61"/>
    </row>
    <row r="22" spans="1:9" ht="88.5" customHeight="1">
      <c r="A22" s="247" t="s">
        <v>65</v>
      </c>
      <c r="B22" s="247"/>
      <c r="C22" s="247"/>
      <c r="D22" s="247"/>
      <c r="E22" s="247"/>
      <c r="F22" s="247"/>
      <c r="G22" s="248"/>
      <c r="H22" s="42"/>
      <c r="I22" s="42"/>
    </row>
    <row r="23" spans="1:7" ht="97.5" customHeight="1">
      <c r="A23" s="251" t="s">
        <v>14</v>
      </c>
      <c r="B23" s="253" t="s">
        <v>56</v>
      </c>
      <c r="C23" s="219" t="s">
        <v>15</v>
      </c>
      <c r="D23" s="219"/>
      <c r="E23" s="255" t="s">
        <v>16</v>
      </c>
      <c r="F23" s="256"/>
      <c r="G23" s="82"/>
    </row>
    <row r="24" spans="1:7" ht="102" customHeight="1">
      <c r="A24" s="252"/>
      <c r="B24" s="254"/>
      <c r="C24" s="65" t="s">
        <v>66</v>
      </c>
      <c r="D24" s="65" t="s">
        <v>132</v>
      </c>
      <c r="E24" s="65" t="s">
        <v>66</v>
      </c>
      <c r="F24" s="65" t="s">
        <v>132</v>
      </c>
      <c r="G24" s="82"/>
    </row>
    <row r="25" spans="1:7" s="71" customFormat="1" ht="22.5">
      <c r="A25" s="75" t="s">
        <v>57</v>
      </c>
      <c r="B25" s="83"/>
      <c r="C25" s="76">
        <v>1</v>
      </c>
      <c r="D25" s="76">
        <v>2</v>
      </c>
      <c r="E25" s="76">
        <v>3</v>
      </c>
      <c r="F25" s="76">
        <v>4</v>
      </c>
      <c r="G25" s="84"/>
    </row>
    <row r="26" spans="1:7" ht="66" customHeight="1">
      <c r="A26" s="85" t="s">
        <v>160</v>
      </c>
      <c r="B26" s="86">
        <v>1</v>
      </c>
      <c r="C26" s="139">
        <v>0</v>
      </c>
      <c r="D26" s="139">
        <v>0</v>
      </c>
      <c r="E26" s="138">
        <v>0</v>
      </c>
      <c r="F26" s="138">
        <v>0</v>
      </c>
      <c r="G26" s="87"/>
    </row>
    <row r="27" spans="1:7" ht="70.5" customHeight="1">
      <c r="A27" s="85" t="s">
        <v>161</v>
      </c>
      <c r="B27" s="86">
        <v>2</v>
      </c>
      <c r="C27" s="138">
        <v>0</v>
      </c>
      <c r="D27" s="138">
        <v>0</v>
      </c>
      <c r="E27" s="138">
        <v>0</v>
      </c>
      <c r="F27" s="138">
        <v>0</v>
      </c>
      <c r="G27" s="87"/>
    </row>
    <row r="28" spans="1:9" ht="43.5" customHeight="1">
      <c r="A28" s="130" t="s">
        <v>75</v>
      </c>
      <c r="B28" s="46"/>
      <c r="C28" s="46"/>
      <c r="D28" s="46"/>
      <c r="E28" s="46"/>
      <c r="F28" s="46"/>
      <c r="G28" s="47"/>
      <c r="H28" s="47"/>
      <c r="I28" s="50"/>
    </row>
    <row r="29" spans="1:9" ht="144" customHeight="1">
      <c r="A29" s="247" t="s">
        <v>137</v>
      </c>
      <c r="B29" s="247"/>
      <c r="C29" s="247"/>
      <c r="D29" s="247"/>
      <c r="E29" s="248"/>
      <c r="F29" s="88"/>
      <c r="G29" s="38"/>
      <c r="H29" s="38"/>
      <c r="I29" s="38"/>
    </row>
    <row r="30" spans="1:8" ht="194.25" customHeight="1">
      <c r="A30" s="89" t="s">
        <v>30</v>
      </c>
      <c r="B30" s="65" t="s">
        <v>56</v>
      </c>
      <c r="C30" s="65" t="s">
        <v>5</v>
      </c>
      <c r="D30" s="65" t="s">
        <v>133</v>
      </c>
      <c r="E30" s="90"/>
      <c r="F30" s="38"/>
      <c r="G30" s="38"/>
      <c r="H30" s="38"/>
    </row>
    <row r="31" spans="1:8" s="94" customFormat="1" ht="28.5" customHeight="1">
      <c r="A31" s="91" t="s">
        <v>57</v>
      </c>
      <c r="B31" s="91"/>
      <c r="C31" s="91">
        <v>1</v>
      </c>
      <c r="D31" s="91">
        <v>2</v>
      </c>
      <c r="E31" s="92"/>
      <c r="F31" s="93"/>
      <c r="G31" s="93"/>
      <c r="H31" s="93"/>
    </row>
    <row r="32" spans="1:8" s="44" customFormat="1" ht="92.25" customHeight="1">
      <c r="A32" s="95" t="s">
        <v>31</v>
      </c>
      <c r="B32" s="96">
        <v>1</v>
      </c>
      <c r="C32" s="139">
        <v>0</v>
      </c>
      <c r="D32" s="139">
        <v>0</v>
      </c>
      <c r="E32" s="49"/>
      <c r="F32" s="43"/>
      <c r="G32" s="43"/>
      <c r="H32" s="43"/>
    </row>
    <row r="33" spans="1:5" s="45" customFormat="1" ht="102.75" customHeight="1">
      <c r="A33" s="97" t="s">
        <v>32</v>
      </c>
      <c r="B33" s="96">
        <v>2</v>
      </c>
      <c r="C33" s="139">
        <v>0</v>
      </c>
      <c r="D33" s="139">
        <v>0</v>
      </c>
      <c r="E33" s="49"/>
    </row>
    <row r="34" spans="1:7" s="45" customFormat="1" ht="37.5" customHeight="1">
      <c r="A34" s="245" t="s">
        <v>157</v>
      </c>
      <c r="B34" s="245"/>
      <c r="C34" s="245"/>
      <c r="D34" s="245"/>
      <c r="E34" s="245"/>
      <c r="F34" s="245"/>
      <c r="G34" s="245"/>
    </row>
    <row r="35" spans="1:7" s="45" customFormat="1" ht="201" customHeight="1">
      <c r="A35" s="246" t="s">
        <v>158</v>
      </c>
      <c r="B35" s="246"/>
      <c r="C35" s="246"/>
      <c r="D35" s="246"/>
      <c r="E35" s="246"/>
      <c r="F35" s="246"/>
      <c r="G35" s="246"/>
    </row>
    <row r="36" spans="2:4" s="14" customFormat="1" ht="12.75">
      <c r="B36" s="15"/>
      <c r="D36" s="15"/>
    </row>
    <row r="37" spans="2:4" s="14" customFormat="1" ht="12.75">
      <c r="B37" s="15"/>
      <c r="D37" s="15"/>
    </row>
    <row r="38" s="45" customFormat="1" ht="12.75"/>
    <row r="39" s="45" customFormat="1" ht="12.75"/>
    <row r="40" ht="12.75">
      <c r="B40" s="37"/>
    </row>
  </sheetData>
  <sheetProtection/>
  <mergeCells count="19">
    <mergeCell ref="B5:B6"/>
    <mergeCell ref="A20:L20"/>
    <mergeCell ref="B2:F2"/>
    <mergeCell ref="A5:A6"/>
    <mergeCell ref="A3:O3"/>
    <mergeCell ref="A4:O4"/>
    <mergeCell ref="C5:C6"/>
    <mergeCell ref="D5:I5"/>
    <mergeCell ref="N5:O5"/>
    <mergeCell ref="A34:G34"/>
    <mergeCell ref="A35:G35"/>
    <mergeCell ref="A22:G22"/>
    <mergeCell ref="A29:E29"/>
    <mergeCell ref="J5:K5"/>
    <mergeCell ref="L5:M5"/>
    <mergeCell ref="A23:A24"/>
    <mergeCell ref="B23:B24"/>
    <mergeCell ref="C23:D23"/>
    <mergeCell ref="E23:F23"/>
  </mergeCells>
  <conditionalFormatting sqref="E32:E33 C23:F24 D29:F29 C30:E30">
    <cfRule type="cellIs" priority="22" dxfId="0" operator="lessThan" stopIfTrue="1">
      <formula>0</formula>
    </cfRule>
  </conditionalFormatting>
  <conditionalFormatting sqref="G23:G24 G26:G27">
    <cfRule type="cellIs" priority="21" dxfId="0" operator="lessThan" stopIfTrue="1">
      <formula>0</formula>
    </cfRule>
  </conditionalFormatting>
  <conditionalFormatting sqref="C27:F27 E26:F26">
    <cfRule type="cellIs" priority="20" dxfId="0" operator="lessThan" stopIfTrue="1">
      <formula>0</formula>
    </cfRule>
  </conditionalFormatting>
  <conditionalFormatting sqref="C32:D33">
    <cfRule type="cellIs" priority="14" dxfId="0" operator="lessThan" stopIfTrue="1">
      <formula>0</formula>
    </cfRule>
  </conditionalFormatting>
  <conditionalFormatting sqref="C32:D33">
    <cfRule type="cellIs" priority="13" dxfId="0" operator="lessThan" stopIfTrue="1">
      <formula>0</formula>
    </cfRule>
  </conditionalFormatting>
  <conditionalFormatting sqref="C32:D33">
    <cfRule type="cellIs" priority="12" dxfId="0" operator="lessThan" stopIfTrue="1">
      <formula>0</formula>
    </cfRule>
  </conditionalFormatting>
  <conditionalFormatting sqref="C26:D26">
    <cfRule type="cellIs" priority="11" dxfId="0" operator="lessThan" stopIfTrue="1">
      <formula>0</formula>
    </cfRule>
  </conditionalFormatting>
  <conditionalFormatting sqref="C26:D26">
    <cfRule type="cellIs" priority="10" dxfId="0" operator="lessThan" stopIfTrue="1">
      <formula>0</formula>
    </cfRule>
  </conditionalFormatting>
  <conditionalFormatting sqref="C26:D26">
    <cfRule type="cellIs" priority="9" dxfId="0" operator="lessThan" stopIfTrue="1">
      <formula>0</formula>
    </cfRule>
  </conditionalFormatting>
  <conditionalFormatting sqref="D17:F18 D19:O19 D8:O16 C8:C19">
    <cfRule type="cellIs" priority="4" dxfId="0" operator="lessThan" stopIfTrue="1">
      <formula>0</formula>
    </cfRule>
  </conditionalFormatting>
  <conditionalFormatting sqref="I8:O14">
    <cfRule type="cellIs" priority="3" dxfId="0" operator="lessThan" stopIfTrue="1">
      <formula>0</formula>
    </cfRule>
  </conditionalFormatting>
  <conditionalFormatting sqref="G15:O16">
    <cfRule type="cellIs" priority="2" dxfId="0" operator="lessThan" stopIfTrue="1">
      <formula>0</formula>
    </cfRule>
  </conditionalFormatting>
  <conditionalFormatting sqref="G17:O18">
    <cfRule type="cellIs" priority="1" dxfId="0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K30"/>
  <sheetViews>
    <sheetView zoomScale="30" zoomScaleNormal="30" zoomScaleSheetLayoutView="30" zoomScalePageLayoutView="0" workbookViewId="0" topLeftCell="A1">
      <selection activeCell="F31" sqref="F31"/>
    </sheetView>
  </sheetViews>
  <sheetFormatPr defaultColWidth="9.140625" defaultRowHeight="12.75"/>
  <cols>
    <col min="1" max="1" width="179.7109375" style="14" customWidth="1"/>
    <col min="2" max="2" width="10.00390625" style="15" customWidth="1"/>
    <col min="3" max="4" width="42.7109375" style="14" customWidth="1"/>
    <col min="5" max="5" width="41.28125" style="14" customWidth="1"/>
    <col min="6" max="6" width="53.421875" style="14" customWidth="1"/>
    <col min="7" max="7" width="49.421875" style="14" customWidth="1"/>
    <col min="8" max="8" width="45.7109375" style="14" customWidth="1"/>
    <col min="9" max="9" width="10.421875" style="14" customWidth="1"/>
    <col min="10" max="10" width="12.57421875" style="14" customWidth="1"/>
    <col min="11" max="11" width="11.8515625" style="14" customWidth="1"/>
    <col min="12" max="16384" width="9.140625" style="14" customWidth="1"/>
  </cols>
  <sheetData>
    <row r="1" s="21" customFormat="1" ht="12.75"/>
    <row r="2" spans="1:7" s="21" customFormat="1" ht="34.5" customHeight="1">
      <c r="A2" s="276" t="s">
        <v>52</v>
      </c>
      <c r="B2" s="277"/>
      <c r="C2" s="278" t="str">
        <f>IF('Титул ф.4'!D30=0," ",'Титул ф.4'!D30)</f>
        <v>УСД в Ханты-Мансийском АО</v>
      </c>
      <c r="D2" s="279"/>
      <c r="E2" s="279"/>
      <c r="F2" s="279"/>
      <c r="G2" s="280"/>
    </row>
    <row r="3" spans="1:11" ht="48" customHeight="1">
      <c r="A3" s="99" t="s">
        <v>156</v>
      </c>
      <c r="B3" s="55"/>
      <c r="C3" s="55"/>
      <c r="D3" s="55"/>
      <c r="E3" s="55"/>
      <c r="F3" s="55"/>
      <c r="G3" s="55"/>
      <c r="H3" s="55"/>
      <c r="I3" s="55"/>
      <c r="J3" s="55"/>
      <c r="K3" s="18"/>
    </row>
    <row r="4" spans="1:11" ht="45.75" customHeight="1">
      <c r="A4" s="270" t="s">
        <v>18</v>
      </c>
      <c r="B4" s="270"/>
      <c r="C4" s="270"/>
      <c r="D4" s="270"/>
      <c r="E4" s="55"/>
      <c r="F4" s="55"/>
      <c r="G4" s="55"/>
      <c r="H4" s="55"/>
      <c r="I4" s="55"/>
      <c r="J4" s="55"/>
      <c r="K4" s="18"/>
    </row>
    <row r="5" spans="1:11" ht="198" customHeight="1">
      <c r="A5" s="100" t="s">
        <v>27</v>
      </c>
      <c r="B5" s="100" t="s">
        <v>56</v>
      </c>
      <c r="C5" s="100" t="s">
        <v>149</v>
      </c>
      <c r="D5" s="100" t="s">
        <v>150</v>
      </c>
      <c r="E5" s="100" t="s">
        <v>151</v>
      </c>
      <c r="F5" s="100" t="s">
        <v>152</v>
      </c>
      <c r="G5" s="100" t="s">
        <v>153</v>
      </c>
      <c r="H5" s="100" t="s">
        <v>154</v>
      </c>
      <c r="I5" s="101"/>
      <c r="J5" s="101"/>
      <c r="K5" s="101"/>
    </row>
    <row r="6" spans="1:11" s="16" customFormat="1" ht="27" customHeight="1">
      <c r="A6" s="102" t="s">
        <v>57</v>
      </c>
      <c r="B6" s="102"/>
      <c r="C6" s="106">
        <v>1</v>
      </c>
      <c r="D6" s="106">
        <v>2</v>
      </c>
      <c r="E6" s="106">
        <v>3</v>
      </c>
      <c r="F6" s="106">
        <v>4</v>
      </c>
      <c r="G6" s="106">
        <v>5</v>
      </c>
      <c r="H6" s="106">
        <v>6</v>
      </c>
      <c r="I6" s="103"/>
      <c r="J6" s="104"/>
      <c r="K6" s="104"/>
    </row>
    <row r="7" spans="1:11" s="16" customFormat="1" ht="84" customHeight="1">
      <c r="A7" s="105" t="s">
        <v>148</v>
      </c>
      <c r="B7" s="106">
        <v>1</v>
      </c>
      <c r="C7" s="142">
        <v>1129</v>
      </c>
      <c r="D7" s="142">
        <v>1</v>
      </c>
      <c r="E7" s="142">
        <v>0</v>
      </c>
      <c r="F7" s="142">
        <v>0</v>
      </c>
      <c r="G7" s="139">
        <v>0</v>
      </c>
      <c r="H7" s="142">
        <v>0</v>
      </c>
      <c r="I7" s="103"/>
      <c r="J7" s="104"/>
      <c r="K7" s="104"/>
    </row>
    <row r="8" spans="1:11" s="16" customFormat="1" ht="83.25" customHeight="1">
      <c r="A8" s="105" t="s">
        <v>85</v>
      </c>
      <c r="B8" s="106">
        <v>2</v>
      </c>
      <c r="C8" s="142">
        <v>106</v>
      </c>
      <c r="D8" s="142">
        <v>0</v>
      </c>
      <c r="E8" s="142">
        <v>0</v>
      </c>
      <c r="F8" s="142">
        <v>0</v>
      </c>
      <c r="G8" s="139">
        <v>0</v>
      </c>
      <c r="H8" s="139">
        <v>0</v>
      </c>
      <c r="I8" s="103"/>
      <c r="J8" s="104"/>
      <c r="K8" s="104"/>
    </row>
    <row r="9" spans="1:11" s="16" customFormat="1" ht="84" customHeight="1">
      <c r="A9" s="105" t="s">
        <v>86</v>
      </c>
      <c r="B9" s="106">
        <v>3</v>
      </c>
      <c r="C9" s="142">
        <v>0</v>
      </c>
      <c r="D9" s="142">
        <v>0</v>
      </c>
      <c r="E9" s="142">
        <v>0</v>
      </c>
      <c r="F9" s="142">
        <v>0</v>
      </c>
      <c r="G9" s="139">
        <v>0</v>
      </c>
      <c r="H9" s="139">
        <v>0</v>
      </c>
      <c r="I9" s="103"/>
      <c r="J9" s="104"/>
      <c r="K9" s="104"/>
    </row>
    <row r="10" spans="1:11" s="16" customFormat="1" ht="81" customHeight="1">
      <c r="A10" s="105" t="s">
        <v>87</v>
      </c>
      <c r="B10" s="106">
        <v>4</v>
      </c>
      <c r="C10" s="142">
        <v>0</v>
      </c>
      <c r="D10" s="142">
        <v>0</v>
      </c>
      <c r="E10" s="142">
        <v>0</v>
      </c>
      <c r="F10" s="142">
        <v>0</v>
      </c>
      <c r="G10" s="139">
        <v>0</v>
      </c>
      <c r="H10" s="139">
        <v>0</v>
      </c>
      <c r="I10" s="103"/>
      <c r="J10" s="104"/>
      <c r="K10" s="104"/>
    </row>
    <row r="11" spans="1:11" ht="84" customHeight="1">
      <c r="A11" s="107" t="s">
        <v>134</v>
      </c>
      <c r="B11" s="106">
        <v>5</v>
      </c>
      <c r="C11" s="142">
        <v>1235</v>
      </c>
      <c r="D11" s="142">
        <v>1</v>
      </c>
      <c r="E11" s="142">
        <v>0</v>
      </c>
      <c r="F11" s="142">
        <v>0</v>
      </c>
      <c r="G11" s="139">
        <v>0</v>
      </c>
      <c r="H11" s="142">
        <v>0</v>
      </c>
      <c r="I11" s="108"/>
      <c r="J11" s="109"/>
      <c r="K11" s="109"/>
    </row>
    <row r="12" spans="1:11" ht="30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53.25" customHeight="1">
      <c r="A13" s="281" t="s">
        <v>174</v>
      </c>
      <c r="B13" s="281"/>
      <c r="C13" s="281"/>
      <c r="D13" s="281"/>
      <c r="E13" s="281"/>
      <c r="F13" s="281"/>
      <c r="G13" s="281"/>
      <c r="H13" s="18"/>
      <c r="I13" s="18"/>
      <c r="J13" s="18"/>
      <c r="K13" s="18"/>
    </row>
    <row r="14" spans="1:11" ht="36.75" customHeight="1">
      <c r="A14" s="270" t="s">
        <v>91</v>
      </c>
      <c r="B14" s="270"/>
      <c r="C14" s="270"/>
      <c r="D14" s="270"/>
      <c r="E14" s="22"/>
      <c r="F14" s="18"/>
      <c r="G14" s="18"/>
      <c r="H14" s="18"/>
      <c r="I14" s="18"/>
      <c r="J14" s="18"/>
      <c r="K14" s="18"/>
    </row>
    <row r="15" spans="1:11" ht="154.5" customHeight="1">
      <c r="A15" s="110" t="s">
        <v>7</v>
      </c>
      <c r="B15" s="111" t="s">
        <v>56</v>
      </c>
      <c r="C15" s="112" t="s">
        <v>80</v>
      </c>
      <c r="D15" s="100" t="s">
        <v>79</v>
      </c>
      <c r="E15" s="100" t="s">
        <v>73</v>
      </c>
      <c r="F15" s="100" t="s">
        <v>74</v>
      </c>
      <c r="G15" s="100" t="s">
        <v>135</v>
      </c>
      <c r="H15" s="18"/>
      <c r="I15" s="18"/>
      <c r="J15" s="18"/>
      <c r="K15" s="18"/>
    </row>
    <row r="16" spans="1:11" s="16" customFormat="1" ht="27" customHeight="1">
      <c r="A16" s="113" t="s">
        <v>57</v>
      </c>
      <c r="B16" s="114"/>
      <c r="C16" s="106">
        <v>1</v>
      </c>
      <c r="D16" s="106">
        <v>2</v>
      </c>
      <c r="E16" s="106">
        <v>3</v>
      </c>
      <c r="F16" s="106">
        <v>4</v>
      </c>
      <c r="G16" s="106">
        <v>5</v>
      </c>
      <c r="H16" s="104"/>
      <c r="I16" s="104"/>
      <c r="J16" s="104"/>
      <c r="K16" s="104"/>
    </row>
    <row r="17" spans="1:11" ht="45" customHeight="1">
      <c r="A17" s="105" t="s">
        <v>10</v>
      </c>
      <c r="B17" s="106">
        <v>1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8"/>
      <c r="I17" s="18"/>
      <c r="J17" s="18"/>
      <c r="K17" s="18"/>
    </row>
    <row r="18" spans="1:11" ht="67.5" customHeight="1">
      <c r="A18" s="105" t="s">
        <v>12</v>
      </c>
      <c r="B18" s="106">
        <v>2</v>
      </c>
      <c r="C18" s="142">
        <v>1</v>
      </c>
      <c r="D18" s="142">
        <v>1</v>
      </c>
      <c r="E18" s="142">
        <v>0</v>
      </c>
      <c r="F18" s="142">
        <v>0</v>
      </c>
      <c r="G18" s="142">
        <v>0</v>
      </c>
      <c r="H18" s="18"/>
      <c r="I18" s="18"/>
      <c r="J18" s="18"/>
      <c r="K18" s="18"/>
    </row>
    <row r="19" spans="1:11" ht="43.5" customHeight="1">
      <c r="A19" s="105" t="s">
        <v>11</v>
      </c>
      <c r="B19" s="106">
        <v>3</v>
      </c>
      <c r="C19" s="142">
        <v>0</v>
      </c>
      <c r="D19" s="142">
        <v>0</v>
      </c>
      <c r="E19" s="142">
        <v>0</v>
      </c>
      <c r="F19" s="142">
        <v>0</v>
      </c>
      <c r="G19" s="142">
        <v>0</v>
      </c>
      <c r="H19" s="18"/>
      <c r="I19" s="18"/>
      <c r="J19" s="18"/>
      <c r="K19" s="18"/>
    </row>
    <row r="20" spans="1:11" ht="39" customHeight="1">
      <c r="A20" s="105" t="s">
        <v>9</v>
      </c>
      <c r="B20" s="106">
        <v>4</v>
      </c>
      <c r="C20" s="142">
        <v>15</v>
      </c>
      <c r="D20" s="142">
        <v>0</v>
      </c>
      <c r="E20" s="142">
        <v>14</v>
      </c>
      <c r="F20" s="142">
        <v>0</v>
      </c>
      <c r="G20" s="142">
        <v>1</v>
      </c>
      <c r="H20" s="18"/>
      <c r="I20" s="18"/>
      <c r="J20" s="18"/>
      <c r="K20" s="18"/>
    </row>
    <row r="21" spans="1:11" ht="63.75" customHeight="1">
      <c r="A21" s="115" t="s">
        <v>17</v>
      </c>
      <c r="B21" s="106">
        <v>5</v>
      </c>
      <c r="C21" s="142">
        <v>16</v>
      </c>
      <c r="D21" s="142">
        <v>1</v>
      </c>
      <c r="E21" s="142">
        <v>14</v>
      </c>
      <c r="F21" s="142">
        <v>0</v>
      </c>
      <c r="G21" s="142">
        <v>1</v>
      </c>
      <c r="H21" s="18"/>
      <c r="I21" s="18"/>
      <c r="J21" s="18"/>
      <c r="K21" s="18"/>
    </row>
    <row r="22" spans="1:11" ht="79.5" customHeight="1">
      <c r="A22" s="105" t="s">
        <v>136</v>
      </c>
      <c r="B22" s="106">
        <v>6</v>
      </c>
      <c r="C22" s="142">
        <v>1</v>
      </c>
      <c r="D22" s="142">
        <v>1</v>
      </c>
      <c r="E22" s="142">
        <v>0</v>
      </c>
      <c r="F22" s="142">
        <v>0</v>
      </c>
      <c r="G22" s="142">
        <v>0</v>
      </c>
      <c r="H22" s="18"/>
      <c r="I22" s="18"/>
      <c r="J22" s="18"/>
      <c r="K22" s="18"/>
    </row>
    <row r="23" spans="1:11" ht="9" customHeight="1">
      <c r="A23" s="122"/>
      <c r="B23" s="57"/>
      <c r="C23" s="58"/>
      <c r="D23" s="58"/>
      <c r="E23" s="58"/>
      <c r="F23" s="58"/>
      <c r="G23" s="58"/>
      <c r="H23" s="18"/>
      <c r="I23" s="18"/>
      <c r="J23" s="18"/>
      <c r="K23" s="18"/>
    </row>
    <row r="24" spans="1:11" ht="75" customHeight="1">
      <c r="A24" s="282" t="s">
        <v>6</v>
      </c>
      <c r="B24" s="282"/>
      <c r="C24" s="282"/>
      <c r="D24" s="22"/>
      <c r="E24" s="18"/>
      <c r="F24" s="284" t="s">
        <v>178</v>
      </c>
      <c r="G24" s="284"/>
      <c r="H24" s="284"/>
      <c r="I24" s="123"/>
      <c r="J24" s="123"/>
      <c r="K24" s="18"/>
    </row>
    <row r="25" spans="1:11" ht="84" customHeight="1">
      <c r="A25" s="105" t="s">
        <v>1</v>
      </c>
      <c r="B25" s="106">
        <v>1</v>
      </c>
      <c r="C25" s="121">
        <v>78</v>
      </c>
      <c r="D25" s="17"/>
      <c r="E25" s="283" t="s">
        <v>77</v>
      </c>
      <c r="F25" s="285"/>
      <c r="G25" s="285"/>
      <c r="H25" s="285"/>
      <c r="I25" s="126"/>
      <c r="J25" s="126"/>
      <c r="K25" s="18"/>
    </row>
    <row r="26" spans="1:11" ht="60" customHeight="1">
      <c r="A26" s="105" t="s">
        <v>81</v>
      </c>
      <c r="B26" s="106">
        <v>2</v>
      </c>
      <c r="C26" s="121">
        <v>78</v>
      </c>
      <c r="D26" s="17"/>
      <c r="E26" s="283"/>
      <c r="F26" s="274" t="s">
        <v>23</v>
      </c>
      <c r="G26" s="274"/>
      <c r="H26" s="274"/>
      <c r="I26" s="127"/>
      <c r="J26" s="127"/>
      <c r="K26" s="18"/>
    </row>
    <row r="27" spans="1:11" ht="44.25" customHeight="1">
      <c r="A27" s="136" t="s">
        <v>155</v>
      </c>
      <c r="B27" s="18"/>
      <c r="C27" s="103"/>
      <c r="D27" s="103"/>
      <c r="E27" s="271" t="s">
        <v>8</v>
      </c>
      <c r="F27" s="275" t="s">
        <v>179</v>
      </c>
      <c r="G27" s="275"/>
      <c r="H27" s="275"/>
      <c r="I27" s="128"/>
      <c r="J27" s="128"/>
      <c r="K27" s="18"/>
    </row>
    <row r="28" spans="1:11" ht="39.75" customHeight="1">
      <c r="A28" s="137" t="s">
        <v>175</v>
      </c>
      <c r="B28" s="18"/>
      <c r="C28" s="103"/>
      <c r="D28" s="103"/>
      <c r="E28" s="271"/>
      <c r="F28" s="272" t="s">
        <v>23</v>
      </c>
      <c r="G28" s="272"/>
      <c r="H28" s="272"/>
      <c r="I28" s="127"/>
      <c r="J28" s="127"/>
      <c r="K28" s="18"/>
    </row>
    <row r="29" spans="1:11" ht="33" customHeight="1">
      <c r="A29" s="18"/>
      <c r="B29" s="18"/>
      <c r="C29" s="103"/>
      <c r="D29" s="103"/>
      <c r="E29" s="116"/>
      <c r="F29" s="124" t="s">
        <v>180</v>
      </c>
      <c r="G29" s="273">
        <v>44034</v>
      </c>
      <c r="H29" s="273"/>
      <c r="I29" s="129"/>
      <c r="J29" s="129"/>
      <c r="K29" s="18"/>
    </row>
    <row r="30" spans="1:11" ht="33.75" customHeight="1">
      <c r="A30" s="18"/>
      <c r="B30" s="18"/>
      <c r="C30" s="103"/>
      <c r="D30" s="103"/>
      <c r="E30" s="125" t="s">
        <v>3</v>
      </c>
      <c r="F30" s="117" t="s">
        <v>147</v>
      </c>
      <c r="G30" s="268" t="s">
        <v>4</v>
      </c>
      <c r="H30" s="268"/>
      <c r="I30" s="269"/>
      <c r="J30" s="269"/>
      <c r="K30" s="18"/>
    </row>
  </sheetData>
  <sheetProtection/>
  <mergeCells count="14">
    <mergeCell ref="A2:B2"/>
    <mergeCell ref="C2:G2"/>
    <mergeCell ref="A13:G13"/>
    <mergeCell ref="A24:C24"/>
    <mergeCell ref="E25:E26"/>
    <mergeCell ref="F24:H25"/>
    <mergeCell ref="G30:J30"/>
    <mergeCell ref="A4:D4"/>
    <mergeCell ref="A14:D14"/>
    <mergeCell ref="E27:E28"/>
    <mergeCell ref="F28:H28"/>
    <mergeCell ref="G29:H29"/>
    <mergeCell ref="F26:H26"/>
    <mergeCell ref="F27:H27"/>
  </mergeCells>
  <conditionalFormatting sqref="C25:C26">
    <cfRule type="cellIs" priority="10" dxfId="0" operator="lessThan" stopIfTrue="1">
      <formula>0</formula>
    </cfRule>
  </conditionalFormatting>
  <conditionalFormatting sqref="C22:G22">
    <cfRule type="cellIs" priority="12" dxfId="0" operator="lessThan" stopIfTrue="1">
      <formula>0</formula>
    </cfRule>
  </conditionalFormatting>
  <conditionalFormatting sqref="C17:G21">
    <cfRule type="cellIs" priority="11" dxfId="0" operator="lessThan" stopIfTrue="1">
      <formula>0</formula>
    </cfRule>
  </conditionalFormatting>
  <conditionalFormatting sqref="C23:G23">
    <cfRule type="cellIs" priority="16" dxfId="0" operator="lessThan" stopIfTrue="1">
      <formula>0</formula>
    </cfRule>
  </conditionalFormatting>
  <conditionalFormatting sqref="C11:F11">
    <cfRule type="cellIs" priority="8" dxfId="0" operator="lessThan" stopIfTrue="1">
      <formula>0</formula>
    </cfRule>
  </conditionalFormatting>
  <conditionalFormatting sqref="C7:F11 H7">
    <cfRule type="cellIs" priority="7" dxfId="0" operator="lessThan" stopIfTrue="1">
      <formula>0</formula>
    </cfRule>
  </conditionalFormatting>
  <conditionalFormatting sqref="G7:G11">
    <cfRule type="cellIs" priority="6" dxfId="0" operator="lessThan" stopIfTrue="1">
      <formula>0</formula>
    </cfRule>
  </conditionalFormatting>
  <conditionalFormatting sqref="H8:H10">
    <cfRule type="cellIs" priority="5" dxfId="0" operator="lessThan" stopIfTrue="1">
      <formula>0</formula>
    </cfRule>
  </conditionalFormatting>
  <conditionalFormatting sqref="H11">
    <cfRule type="cellIs" priority="4" dxfId="0" operator="lessThan" stopIfTrue="1">
      <formula>0</formula>
    </cfRule>
  </conditionalFormatting>
  <conditionalFormatting sqref="G7">
    <cfRule type="cellIs" priority="3" dxfId="0" operator="lessThan" stopIfTrue="1">
      <formula>0</formula>
    </cfRule>
  </conditionalFormatting>
  <conditionalFormatting sqref="G11">
    <cfRule type="cellIs" priority="2" dxfId="0" operator="lessThan" stopIfTrue="1">
      <formula>0</formula>
    </cfRule>
  </conditionalFormatting>
  <conditionalFormatting sqref="G11">
    <cfRule type="cellIs" priority="1" dxfId="0" operator="lessThan" stopIfTrue="1">
      <formula>0</formula>
    </cfRule>
  </conditionalFormatting>
  <printOptions/>
  <pageMargins left="0.3937007874015748" right="0.03937007874015748" top="0.8267716535433072" bottom="0.11811023622047245" header="0.1968503937007874" footer="0.5118110236220472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Кирменская Татьяна Викторовна</cp:lastModifiedBy>
  <cp:lastPrinted>2019-12-17T12:43:14Z</cp:lastPrinted>
  <dcterms:created xsi:type="dcterms:W3CDTF">2004-03-24T19:37:04Z</dcterms:created>
  <dcterms:modified xsi:type="dcterms:W3CDTF">2020-07-24T10:46:23Z</dcterms:modified>
  <cp:category/>
  <cp:version/>
  <cp:contentType/>
  <cp:contentStatus/>
</cp:coreProperties>
</file>